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sAndCertificates\7c projects\NL 2025\"/>
    </mc:Choice>
  </mc:AlternateContent>
  <xr:revisionPtr revIDLastSave="0" documentId="8_{4E25545A-715C-4FC7-B7B5-04772EF7FB18}" xr6:coauthVersionLast="47" xr6:coauthVersionMax="47" xr10:uidLastSave="{00000000-0000-0000-0000-000000000000}"/>
  <bookViews>
    <workbookView xWindow="57480" yWindow="-120" windowWidth="29040" windowHeight="15840" xr2:uid="{BC5C9B9F-DF29-49BA-8161-1C44C2F5C43D}"/>
  </bookViews>
  <sheets>
    <sheet name="Data Request No. 5" sheetId="1" r:id="rId1"/>
  </sheets>
  <externalReferences>
    <externalReference r:id="rId2"/>
    <externalReference r:id="rId3"/>
  </externalReferences>
  <definedNames>
    <definedName name="\E">'[1]Data Input'!#REF!</definedName>
    <definedName name="\L">'[1]Data Input'!#REF!</definedName>
    <definedName name="\M">'[1]Data Input'!#REF!</definedName>
    <definedName name="\P">'[1]Data Input'!#REF!</definedName>
    <definedName name="\R">'[1]Data Input'!#REF!</definedName>
    <definedName name="A_G">'[1]Data Input'!$E$145</definedName>
    <definedName name="ACA">'[1]Data Input'!#REF!</definedName>
    <definedName name="AVG_BTU_TRAFIE">'[1]Data Input'!#REF!</definedName>
    <definedName name="AVG_BTU_TRAMKT">'[1]Data Input'!#REF!</definedName>
    <definedName name="AVG_MI_HA_S_BUS">'[1]Data Input'!#REF!</definedName>
    <definedName name="AVG_MI_TRNS_FLD">'[1]Data Input'!#REF!</definedName>
    <definedName name="AVG_MI_TRNS_MKT">'[1]Data Input'!#REF!</definedName>
    <definedName name="AVG_MILES_HAUL">'[1]Data Input'!#REF!</definedName>
    <definedName name="CIQWBGuid" hidden="1">"Exh N 2021 NL Expansion.xlsx"</definedName>
    <definedName name="COM_FIX_ALL_OTH">'[1]Data Input'!#REF!</definedName>
    <definedName name="COM_FIX_GAS_STO">'[1]Data Input'!#REF!</definedName>
    <definedName name="COM_FIX_OTH_P_G">'[1]Data Input'!#REF!</definedName>
    <definedName name="COM_FIX_TCR_PAY">'[1]Data Input'!#REF!</definedName>
    <definedName name="COM_FIX_TRAN_MI">'[1]Data Input'!#REF!</definedName>
    <definedName name="COM_FUE_GAS_STO">'[1]Data Input'!#REF!</definedName>
    <definedName name="COM_FUE_P_G">'[1]Data Input'!#REF!</definedName>
    <definedName name="COM_FUE_TRAN_MI">'[1]Data Input'!#REF!</definedName>
    <definedName name="COM_VAR_ALL_OTH">'[1]Data Input'!#REF!</definedName>
    <definedName name="COM_VAR_GAS_PUR">'[1]Data Input'!#REF!</definedName>
    <definedName name="COM_VAR_GAS_STO">'[1]Data Input'!$E$13</definedName>
    <definedName name="COM_VAR_LIQ_REV">'[1]Data Input'!#REF!</definedName>
    <definedName name="COM_VAR_OTH_P_G">'[1]Data Input'!#REF!</definedName>
    <definedName name="COM_VAR_TRAN_MI">'[1]Data Input'!$E$14</definedName>
    <definedName name="CUNN_ANNCYC">'[1]Data Input'!#REF!</definedName>
    <definedName name="CUNN_PEAK">'[1]Data Input'!#REF!</definedName>
    <definedName name="CUST_ACT">'[1]Data Input'!$E$141</definedName>
    <definedName name="D_1_ALL_OTHER">'[1]Data Input'!$E$9</definedName>
    <definedName name="D_1_GAS_STOR">'[1]Data Input'!$E$7</definedName>
    <definedName name="D_1_TRANS_MI.">'[1]Data Input'!$E$8</definedName>
    <definedName name="D2_858_COSTS">'[1]Data Input'!#REF!</definedName>
    <definedName name="DEPR_GS">'[1]Schedule I-2 pg 1 of 6'!#REF!</definedName>
    <definedName name="DEPR_PG">'[1]Schedule I-2 pg 1 of 6'!#REF!</definedName>
    <definedName name="GATH_COMOTH">#REF!</definedName>
    <definedName name="GATH_COMVAR">#REF!</definedName>
    <definedName name="GATH_MA_LN_PAY">'[1]Data Input'!#REF!</definedName>
    <definedName name="GATH_MA_LN_S_E">'[1]Data Input'!#REF!</definedName>
    <definedName name="GATH_MA_OTH_FIX">'[1]Data Input'!#REF!</definedName>
    <definedName name="GATH_MA_OTH_VAR">'[1]Data Input'!#REF!</definedName>
    <definedName name="GATH_MA_PUR_EXP">'[1]Data Input'!#REF!</definedName>
    <definedName name="GATH_MA_PUR_PAY">'[1]Data Input'!#REF!</definedName>
    <definedName name="GATH_MA_PUR_S_E">'[1]Data Input'!#REF!</definedName>
    <definedName name="GATH_MCF">'[1]Data Input'!#REF!</definedName>
    <definedName name="GATH_OP_LN_FUE">'[1]Data Input'!#REF!</definedName>
    <definedName name="GATH_OP_LN_PAY">'[1]Data Input'!#REF!</definedName>
    <definedName name="GATH_OP_LN_S_E">'[1]Data Input'!#REF!</definedName>
    <definedName name="GATH_OP_OTH_FIX">'[1]Data Input'!#REF!</definedName>
    <definedName name="GATH_OP_OTH_VAR">'[1]Data Input'!#REF!</definedName>
    <definedName name="GATH_OP_PUR_EXP">'[1]Data Input'!#REF!</definedName>
    <definedName name="GATH_OP_PUR_FUE">'[1]Data Input'!#REF!</definedName>
    <definedName name="GATH_OP_PUR_PAY">'[1]Data Input'!#REF!</definedName>
    <definedName name="GATH_OP_PUR_S_E">'[1]Data Input'!#REF!</definedName>
    <definedName name="GRI">'[1]Data Input'!#REF!</definedName>
    <definedName name="GULF_COAST_MCF">'[1]Data Input'!#REF!</definedName>
    <definedName name="I_B_COL_B_LN_36">'[1]Schedule I-1(a) pg 3 of 3'!#REF!</definedName>
    <definedName name="I_B_COL_B_LN_37">'[1]Schedule I-1(a) pg 3 of 3'!#REF!</definedName>
    <definedName name="I_B_COL_B_LN_41">'[1]Schedule I-1(a) pg 3 of 3'!$E$22</definedName>
    <definedName name="IB2_COL_B_LN_37">'[1]Schedule I-1(a) pg 3 of 3'!#REF!</definedName>
    <definedName name="IB2_COL_B_LN_43">'[1]Schedule I-1(a) pg 3 of 3'!#REF!</definedName>
    <definedName name="IB2_COL_B_LN_44">'[1]Schedule I-1(a) pg 3 of 3'!$E$24</definedName>
    <definedName name="IB2_COL_B_LN_47">'[1]Schedule I-1(a) pg 3 of 3'!$E$26</definedName>
    <definedName name="INPUT">'[1]Data Input'!#REF!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43320.7664583333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EASED_ANNCYC">'[1]Data Input'!#REF!</definedName>
    <definedName name="LEASED_PEAK">'[1]Data Input'!#REF!</definedName>
    <definedName name="LINK1">'[1]Schedule I-2 pg 1 of 6'!#REF!</definedName>
    <definedName name="LINK3">'[1]Schedule I-2 pg 1 of 6'!#REF!</definedName>
    <definedName name="LNG_ANNCYC">'[1]Data Input'!#REF!</definedName>
    <definedName name="LNG_PEAK">'[1]Data Input'!#REF!</definedName>
    <definedName name="LYON_ANNCYC">'[1]Data Input'!#REF!</definedName>
    <definedName name="LYON_PEAK">'[1]Data Input'!#REF!</definedName>
    <definedName name="NATGAS_858_COST">'[1]Data Input'!#REF!</definedName>
    <definedName name="OTH_GAS_PUR_FIX">'[1]Data Input'!#REF!</definedName>
    <definedName name="OTH_GAS_PUR_VAR">'[1]Data Input'!#REF!</definedName>
    <definedName name="OTH_GAS_SUP_FIX">'[1]Data Input'!#REF!</definedName>
    <definedName name="OTH_GAS_SUP_TCR">'[1]Data Input'!#REF!</definedName>
    <definedName name="OTH_GAS_SUP_VAR">'[1]Data Input'!#REF!</definedName>
    <definedName name="OTHERCOMFIX">#REF!</definedName>
    <definedName name="OTHERCOMVAR">#REF!</definedName>
    <definedName name="P_G_COMVARGAS">#REF!</definedName>
    <definedName name="P_G_COMVAROTH">#REF!</definedName>
    <definedName name="P_G_FIXED_O_M">'[1]Schedule I-2 pg 4 of 6'!#REF!</definedName>
    <definedName name="P_G_GAS_USED">'[1]Schedule I-2 pg 4 of 6'!#REF!</definedName>
    <definedName name="P_G_O_M_OTHER">'[1]Schedule I-2 pg 4 of 6'!#REF!</definedName>
    <definedName name="P_G_OTH_FIX">'[1]Data Input'!#REF!</definedName>
    <definedName name="P_G_OTH_REV_FIX">'[1]Schedule I-2 pg 3 of 6'!#REF!</definedName>
    <definedName name="P_G_OTH_REV_VAR">'[1]Schedule I-2 pg 3 of 6'!#REF!</definedName>
    <definedName name="P_G_OTHER_O_M">'[1]Schedule I-2 pg 4 of 6'!#REF!</definedName>
    <definedName name="P_G_R_RIT">'[1]Data Input'!#REF!</definedName>
    <definedName name="P_GBD">'[1]Info from Sch I-1(d) pg 1 of 2'!#REF!</definedName>
    <definedName name="P_GCOMFIX">#REF!</definedName>
    <definedName name="P_GDL">'[1]Info from Sch I-1(d) pg 1 of 2'!#REF!</definedName>
    <definedName name="P_GGP">'[1]Info from Sch I-1(d) pg 1 of 2'!#REF!</definedName>
    <definedName name="PETRO">'[1]Data Input'!$E$39</definedName>
    <definedName name="PRINT">'[1]Data Input'!#REF!</definedName>
    <definedName name="_xlnm.Print_Area" localSheetId="0">'Data Request No. 5'!$A$1:$P$32</definedName>
    <definedName name="PRINT_RANGE">'[1]Data Input'!#REF!</definedName>
    <definedName name="_xlnm.Print_Titles" localSheetId="0">'Data Request No. 5'!$B:$B</definedName>
    <definedName name="PROC">'[1]Data Input'!$E$38</definedName>
    <definedName name="PROD_DEPR">'[1]Data Input'!#REF!</definedName>
    <definedName name="PROD_EXT">'[1]Data Input'!$E$37</definedName>
    <definedName name="PROD_MA_EXP">'[1]Data Input'!#REF!</definedName>
    <definedName name="PROD_MA_PAY">'[1]Data Input'!#REF!</definedName>
    <definedName name="PROD_MA_S_E">'[1]Data Input'!#REF!</definedName>
    <definedName name="PROD_OP_GAS">'[1]Data Input'!#REF!</definedName>
    <definedName name="PROD_OP_OTH_FUE">'[1]Data Input'!#REF!</definedName>
    <definedName name="PROD_OP_PAY">'[1]Data Input'!#REF!</definedName>
    <definedName name="PROD_OP_S_E">'[1]Data Input'!#REF!</definedName>
    <definedName name="PROD_OTH_MA_EXP">'[1]Data Input'!#REF!</definedName>
    <definedName name="PROD_OTH_MA_FIX">'[1]Data Input'!#REF!</definedName>
    <definedName name="PROD_OTH_MA_VAR">'[1]Data Input'!#REF!</definedName>
    <definedName name="PROD_OTH_OP_EXP">'[1]Data Input'!#REF!</definedName>
    <definedName name="PRODEXTCOMFIX">#REF!</definedName>
    <definedName name="RED_ANNCYC">'[1]Data Input'!#REF!</definedName>
    <definedName name="RED_PEAK">'[1]Data Input'!#REF!</definedName>
    <definedName name="RENT">'[1]Data Input'!$E$36</definedName>
    <definedName name="SALES_EXP">'[1]Data Input'!$E$143</definedName>
    <definedName name="SALES_MEAS_DEPR">'[1]Data Input'!#REF!</definedName>
    <definedName name="SALESBD">'[1]Info from Sch I-1(d) pg 1 of 2'!#REF!</definedName>
    <definedName name="SASTABD">'[1]Info from Sch I-1(d) pg 1 of 2'!#REF!</definedName>
    <definedName name="SCH_I_2_P5">#REF!</definedName>
    <definedName name="SCH_I_2_P6">#REF!</definedName>
    <definedName name="SCH_I_3_P3">#REF!</definedName>
    <definedName name="SCH_I_3_P4">#REF!</definedName>
    <definedName name="SCH_I_3_P5">#REF!</definedName>
    <definedName name="SCH_K_1_P1">#REF!</definedName>
    <definedName name="SCH_K_1_P2">#REF!</definedName>
    <definedName name="SCH_K_1_P3">#REF!</definedName>
    <definedName name="SCH_K_1_P5">#REF!</definedName>
    <definedName name="SCH_K_1_P7">#REF!</definedName>
    <definedName name="SCH_K_1_P8">#REF!</definedName>
    <definedName name="SCH_K_1_P9">#REF!</definedName>
    <definedName name="SHC_K_1_P9">#REF!</definedName>
    <definedName name="STMT_I_A_P4">#REF!</definedName>
    <definedName name="STMT_I_C_P3">#REF!</definedName>
    <definedName name="STMT_I_D_P3">#REF!</definedName>
    <definedName name="STMT_K_P1">#REF!</definedName>
    <definedName name="STO_AVG_MI_HAUL">'[1]Data Input'!#REF!</definedName>
    <definedName name="STO_O_M_COM">'[1]Schedule I-2 pg 4 of 6'!#REF!</definedName>
    <definedName name="STO_OTH_REV_FIX">'[1]Schedule I-2 pg 3 of 6'!$O$17</definedName>
    <definedName name="STOR_ASBCOM">'[1]Schedule I-2 pg 5 of 6'!#REF!</definedName>
    <definedName name="STOR_ASBFIX">'[1]Schedule I-2 pg 5 of 6'!#REF!</definedName>
    <definedName name="STOR_DEPR">'[1]Data Input'!$E$21</definedName>
    <definedName name="STOR_FIXED">'[1]Schedule I-2 pg 5 of 6'!$G$57</definedName>
    <definedName name="STOR_GAS_USED">'[1]Schedule I-2 pg 4 of 6'!#REF!</definedName>
    <definedName name="STOR_GASVAR">'[1]Schedule I-2 pg 5 of 6'!#REF!</definedName>
    <definedName name="STOR_O_M_DEM">'[1]Schedule I-2 pg 4 of 6'!#REF!</definedName>
    <definedName name="STOR_O_M_FIXED">'[1]Schedule I-2 pg 4 of 6'!$K$15</definedName>
    <definedName name="STOR_O_M_OTHER">'[1]Schedule I-2 pg 4 of 6'!$K$16</definedName>
    <definedName name="STOR_OTH_FIX">'[1]Data Input'!$E$153</definedName>
    <definedName name="STOR_OTHVAR">'[1]Schedule I-2 pg 5 of 6'!$I$57</definedName>
    <definedName name="STOR_R_RIT">'[1]Data Input'!$E$152</definedName>
    <definedName name="STOR_VOL_RED">'[1]Data Input'!#REF!</definedName>
    <definedName name="STORBD">'[1]Info from Sch I-1(d) pg 1 of 2'!#REF!</definedName>
    <definedName name="T_SCH_MCF">'[1]Data Input'!#REF!</definedName>
    <definedName name="TAX_FED_P_G_FIX">'[1]Data Input'!#REF!</definedName>
    <definedName name="TAX_FED_P_G_RET">'[1]Data Input'!#REF!</definedName>
    <definedName name="TAX_FED_STO_FIX">'[1]Data Input'!$E$168</definedName>
    <definedName name="TAX_FED_STO_RET">'[1]Data Input'!$E$167</definedName>
    <definedName name="TAX_FED_TRA_FIX">'[1]Data Input'!$E$174</definedName>
    <definedName name="TAX_FED_TRA_RET">'[1]Data Input'!$E$173</definedName>
    <definedName name="TAX_OTH_P_G">'[1]Schedule I-2 pg 2 of 6'!#REF!</definedName>
    <definedName name="TAX_OTH_STOR">'[1]Schedule I-2 pg 2 of 6'!$K$14</definedName>
    <definedName name="TAX_OTH_TRAN">'[1]Schedule I-2 pg 2 of 6'!$K$17</definedName>
    <definedName name="TAX_ST_P_G_FIX">'[1]Data Input'!#REF!</definedName>
    <definedName name="TAX_ST_P_G_RET">'[1]Data Input'!#REF!</definedName>
    <definedName name="TAX_ST_STO_FIX">'[1]Data Input'!$E$183</definedName>
    <definedName name="TAX_ST_STO_RET">'[1]Data Input'!$E$182</definedName>
    <definedName name="TAX_ST_TRA_FIX">'[1]Data Input'!$E$189</definedName>
    <definedName name="TAX_ST_TRA_RET">'[1]Data Input'!$E$188</definedName>
    <definedName name="TCR">#REF!</definedName>
    <definedName name="TCR_DEMAND">#REF!</definedName>
    <definedName name="TCR_SURCHARGE">#REF!</definedName>
    <definedName name="TOP">#REF!</definedName>
    <definedName name="TRAN_GAS_USED">'[1]Schedule I-2 pg 4 of 6'!#REF!</definedName>
    <definedName name="TRAN_MI_O_M_FIX">'[1]Schedule I-2 pg 4 of 6'!$K$19</definedName>
    <definedName name="TRAN_MI_OTH_O_M">'[1]Schedule I-2 pg 4 of 6'!$K$20</definedName>
    <definedName name="TRAN_O_M_FIXED">'[1]Schedule I-2 pg 4 of 6'!#REF!</definedName>
    <definedName name="TRAN_O_M_VAR">'[1]Schedule I-2 pg 4 of 6'!#REF!</definedName>
    <definedName name="TRAN_OTH_REV_FX">'[1]Schedule I-2 pg 3 of 6'!$O$20</definedName>
    <definedName name="TRAN_OTHER_O_M">'[1]Schedule I-2 pg 4 of 6'!$K$23</definedName>
    <definedName name="TRANS_ASBFIX">'[1]Schedule I-2 pg 6 of 6'!#REF!</definedName>
    <definedName name="TRANS_ASBOTH">'[1]Schedule I-2 pg 6 of 6'!#REF!</definedName>
    <definedName name="TRANS_DEPR">'[1]Data Input'!$E$22</definedName>
    <definedName name="TRANS_FLD_MCF">'[1]Data Input'!#REF!</definedName>
    <definedName name="TRANS_GASVAR">'[1]Schedule I-2 pg 6 of 6'!#REF!</definedName>
    <definedName name="TRANS_OTH_FIX">'[1]Data Input'!$E$159</definedName>
    <definedName name="TRANS_OTHFIX">'[1]Schedule I-2 pg 6 of 6'!$G$32</definedName>
    <definedName name="TRANS_OTHVAR">'[1]Schedule I-2 pg 6 of 6'!$I$32</definedName>
    <definedName name="TRANS_R_RIT">'[1]Data Input'!$E$158</definedName>
    <definedName name="TRANSBD">'[1]Info from Sch I-1(d) pg 1 of 2'!#REF!</definedName>
    <definedName name="TRN_FLD_3DAY_PK">'[1]Data Input'!#REF!</definedName>
    <definedName name="TRN_MKT_3DAY_PK">'[1]Data Input'!#REF!</definedName>
    <definedName name="TRNS_FLD_AVG_MI">'[1]Data Input'!$E$276</definedName>
    <definedName name="TRNS_MKT_AVG_MI">'[1]Data Input'!$E$275</definedName>
    <definedName name="WIC_858_COSTS">'[1]Data Input'!#REF!</definedName>
    <definedName name="wrn.Exhibit._.N._.Report." hidden="1">{#N/A,#N/A,FALSE,"INCREMENTAL REVENUES";#N/A,#N/A,FALSE,"INCREMENTAL COS";#N/A,#N/A,FALSE,"INCREMENTAL DEPR. EXPENSE";#N/A,#N/A,FALSE,"INCREMENTAL TAXES";#N/A,#N/A,FALSE,"FED &amp; ST INCOME TAX"}</definedName>
    <definedName name="wrn.Print._.All." hidden="1">{#N/A,#N/A,FALSE,"INPUT SHEET";#N/A,#N/A,FALSE,"REVENUE SUMMARY";#N/A,#N/A,FALSE,"TAX DEPRECIATION";#N/A,#N/A,FALSE,"INCREMENTAL REVENUES";#N/A,#N/A,FALSE,"INCREMENTAL COS";#N/A,#N/A,FALSE,"INCREMENTAL DEPR. EXPENSE";#N/A,#N/A,FALSE,"INCREMENTAL TAXES";#N/A,#N/A,FALSE,"ESTIMATED RETURN";#N/A,#N/A,FALSE,"INCREMENTAL DEFERRED TAX";#N/A,#N/A,FALSE,"FED &amp; ST INCOME TAX"}</definedName>
    <definedName name="wrn.RATECASE." hidden="1">{#N/A,#N/A,FALSE,"STMT-A COS";#N/A,#N/A,FALSE,"STMT- B Rate Base";#N/A,#N/A,FALSE,"SCH. B-1ADIT";#N/A,#N/A,FALSE,"Sch_B-2 Reg Asset";#N/A,#N/A,FALSE,"STMT-C Plant";#N/A,#N/A,FALSE,"Sch_C-1 Gas Plant In Service";#N/A,#N/A,FALSE,"SCH_C-2 WO";#N/A,#N/A,FALSE,"Sch_C-3 Page 1 of 3 Storage ";#N/A,#N/A,FALSE,"Sch_C-3 Page 2 of 3";#N/A,#N/A,FALSE,"Sch_C-3 Page 3 of 3";#N/A,#N/A,FALSE,"Sch_C-4";#N/A,#N/A,FALSE,"Sch_C-5";#N/A,#N/A,FALSE,"Stmt_D Part 1 DD&amp;A";#N/A,#N/A,FALSE,"Stmt_D Part 2 Depr";#N/A,#N/A,FALSE,"Stmt_D(2) Plant Retire";#N/A,#N/A,FALSE,"Sch D-1 Workpaper";#N/A,#N/A,FALSE,"Sch_D-2 (workpaper)";#N/A,#N/A,FALSE,"STMT. E WC";#N/A,#N/A,FALSE,"SCH. E-1";#N/A,#N/A,FALSE,"SCH. E-2 WC MO";#N/A,#N/A,FALSE,"SCH.E-3";#N/A,#N/A,FALSE,"Stmt F-1";#N/A,#N/A,FALSE,"Stmt F-2 ROC";#N/A,#N/A,FALSE,"Stmt F-3 LTD";#N/A,#N/A,FALSE,"Stmt F-4";#N/A,#N/A,FALSE,"STMT H(2) Depr";#N/A,#N/A,FALSE,"SCH. H2-1";#N/A,#N/A,FALSE,"STMT. H-3 PG 1 Taxes";#N/A,#N/A,FALSE,"STMT. H3 PG 2";#N/A,#N/A,FALSE,"STMT. H3PG3 SIT";#N/A,#N/A,FALSE,"SCH. H3-1 SIT Paid";#N/A,#N/A,FALSE,"SCH. H3-2";#N/A,#N/A,FALSE,"STMT. H(4) Tax OTI";#N/A,#N/A,FALSE,"Sch. (H4) Part 1 Ad Valorem";#N/A,#N/A,FALSE,"Sch. (H4) Part 2";#N/A,#N/A,FALSE,"Sch. (H4) Part 3 Payroll Tax";#N/A,#N/A,FALSE,"Sch. (H4) Part 4";#N/A,#N/A,FALSE,"SCH. I-1 [d] Allocation Method";#N/A,#N/A,FALSE,"SCH I-1 [d]  Page 2";#N/A,#N/A,FALSE,"Gulf Coast";#N/A,#N/A,FALSE,"Dodge City";#N/A,#N/A,FALSE,"Ft. Buford"}</definedName>
    <definedName name="wrn.Rates." hidden="1">{#N/A,#N/A,FALSE,"STMT-A COS";#N/A,#N/A,FALSE,"STMT- B Rate Base";#N/A,#N/A,FALSE,"Stmt F-2 ROC";#N/A,#N/A,FALSE,"STMT H(2) Depr";#N/A,#N/A,FALSE,"SCH. H2-1";#N/A,#N/A,FALSE,"STMT. H(4) Tax OTI";#N/A,#N/A,FALSE,"SCH. I-1 [d] Allocation Method";#N/A,#N/A,FALSE,"SCH I-1 [d]  Page 2";#N/A,#N/A,FALSE,"Gulf Coast"}</definedName>
    <definedName name="ZCPAGESI3">#REF!</definedName>
    <definedName name="ZCPAGESK1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F31" i="1"/>
  <c r="E31" i="1"/>
  <c r="O29" i="1"/>
  <c r="N29" i="1"/>
  <c r="M29" i="1"/>
  <c r="L29" i="1"/>
  <c r="K29" i="1"/>
  <c r="O28" i="1"/>
  <c r="N28" i="1"/>
  <c r="M28" i="1"/>
  <c r="L28" i="1"/>
  <c r="K28" i="1"/>
  <c r="O27" i="1"/>
  <c r="N27" i="1"/>
  <c r="M27" i="1"/>
  <c r="L27" i="1"/>
  <c r="K27" i="1"/>
  <c r="O26" i="1"/>
  <c r="N26" i="1"/>
  <c r="M26" i="1"/>
  <c r="L26" i="1"/>
  <c r="K26" i="1"/>
  <c r="O25" i="1"/>
  <c r="N25" i="1"/>
  <c r="M25" i="1"/>
  <c r="L25" i="1"/>
  <c r="K25" i="1"/>
  <c r="O24" i="1"/>
  <c r="N24" i="1"/>
  <c r="M24" i="1"/>
  <c r="L24" i="1"/>
  <c r="K24" i="1"/>
  <c r="O23" i="1"/>
  <c r="N23" i="1"/>
  <c r="M23" i="1"/>
  <c r="L23" i="1"/>
  <c r="K23" i="1"/>
  <c r="O22" i="1"/>
  <c r="N22" i="1"/>
  <c r="M22" i="1"/>
  <c r="L22" i="1"/>
  <c r="K22" i="1"/>
  <c r="O21" i="1"/>
  <c r="N21" i="1"/>
  <c r="M21" i="1"/>
  <c r="L21" i="1"/>
  <c r="K21" i="1"/>
  <c r="O20" i="1"/>
  <c r="N20" i="1"/>
  <c r="M20" i="1"/>
  <c r="L20" i="1"/>
  <c r="K20" i="1"/>
  <c r="O19" i="1"/>
  <c r="N19" i="1"/>
  <c r="M19" i="1"/>
  <c r="L19" i="1"/>
  <c r="K19" i="1"/>
  <c r="O18" i="1"/>
  <c r="N18" i="1"/>
  <c r="M18" i="1"/>
  <c r="L18" i="1"/>
  <c r="K18" i="1"/>
  <c r="O17" i="1"/>
  <c r="N17" i="1"/>
  <c r="M17" i="1"/>
  <c r="L17" i="1"/>
  <c r="K17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1" i="1" s="1"/>
  <c r="O16" i="1"/>
  <c r="N16" i="1"/>
  <c r="M16" i="1"/>
  <c r="L16" i="1"/>
  <c r="K16" i="1"/>
  <c r="A16" i="1"/>
  <c r="O15" i="1"/>
  <c r="O31" i="1" s="1"/>
  <c r="N15" i="1"/>
  <c r="M15" i="1"/>
  <c r="M31" i="1" s="1"/>
  <c r="L15" i="1"/>
  <c r="L31" i="1" s="1"/>
  <c r="K15" i="1"/>
  <c r="K31" i="1" s="1"/>
</calcChain>
</file>

<file path=xl/sharedStrings.xml><?xml version="1.0" encoding="utf-8"?>
<sst xmlns="http://schemas.openxmlformats.org/spreadsheetml/2006/main" count="62" uniqueCount="34">
  <si>
    <t>Northern Natural Gas Company</t>
  </si>
  <si>
    <t>Docket No. CP24-60-000</t>
  </si>
  <si>
    <t>Northern Lights 2025 Expansion Project</t>
  </si>
  <si>
    <t>Responses to FERC Staff data request dated April 17, 2024</t>
  </si>
  <si>
    <t>Data Request No.5</t>
  </si>
  <si>
    <t>5.  Page 1 of Exhibit N lists incremental revenues for years one, two, three, four and five. Please demonstrate how the incremental revenues generated by the Northern  Lights 2025 Expansion project were derived.</t>
  </si>
  <si>
    <t>Line</t>
  </si>
  <si>
    <t>Rate</t>
  </si>
  <si>
    <t>MDQ</t>
  </si>
  <si>
    <t>Rates</t>
  </si>
  <si>
    <t>No.</t>
  </si>
  <si>
    <t>Schedule</t>
  </si>
  <si>
    <t>Winter</t>
  </si>
  <si>
    <t>Summer</t>
  </si>
  <si>
    <t>Year 1</t>
  </si>
  <si>
    <t>Year 2</t>
  </si>
  <si>
    <t>Year 3</t>
  </si>
  <si>
    <t>Year 4</t>
  </si>
  <si>
    <t>Year 5</t>
  </si>
  <si>
    <t>[b]</t>
  </si>
  <si>
    <t>[c]</t>
  </si>
  <si>
    <t>[d]</t>
  </si>
  <si>
    <t>[e]</t>
  </si>
  <si>
    <t>[f]</t>
  </si>
  <si>
    <t>[g]</t>
  </si>
  <si>
    <t>[h]</t>
  </si>
  <si>
    <t>[i]</t>
  </si>
  <si>
    <t>[j]</t>
  </si>
  <si>
    <t>[k]</t>
  </si>
  <si>
    <t>TFX</t>
  </si>
  <si>
    <t>Neg.</t>
  </si>
  <si>
    <t>Disc.</t>
  </si>
  <si>
    <t>Max</t>
  </si>
  <si>
    <t>Total Monthly MDQ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</si>
</sst>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_)"/>
    <numFmt numFmtId="166" formatCode="_(&quot;$&quot;* #,##0_);_(&quot;$&quot;* \(#,##0\);_(&quot;$&quot;* &quot;-&quot;??_);_(@_)"/>
    <numFmt numFmtId="167" formatCode="0.000"/>
    <numFmt numFmtId="168" formatCode="_(* #,##0_);_(* \(#,##0\);_(* &quot;-&quot;??_);_(@_)"/>
    <numFmt numFmtId="169" formatCode="_(&quot;$&quot;* #,##0.0000_);_(&quot;$&quot;* \(#,##0.0000\);_(&quot;$&quot;* &quot;-&quot;????_);_(@_)"/>
    <numFmt numFmtId="170" formatCode="_(&quot;$&quot;* #,##0.0000_);_(&quot;$&quot;* \(#,##0.0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2"/>
      <name val="Tms Rmn"/>
    </font>
    <font>
      <sz val="9"/>
      <name val="Arial"/>
      <family val="2"/>
    </font>
    <font>
      <sz val="9"/>
      <color indexed="17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/>
    <xf numFmtId="164" fontId="4" fillId="0" borderId="0" xfId="2" applyFont="1"/>
    <xf numFmtId="0" fontId="4" fillId="0" borderId="0" xfId="1" applyFont="1"/>
    <xf numFmtId="165" fontId="5" fillId="0" borderId="0" xfId="1" applyNumberFormat="1" applyFont="1" applyAlignment="1">
      <alignment horizontal="center"/>
    </xf>
    <xf numFmtId="0" fontId="4" fillId="0" borderId="0" xfId="1" applyFont="1" applyAlignment="1">
      <alignment horizontal="centerContinuous"/>
    </xf>
    <xf numFmtId="166" fontId="4" fillId="0" borderId="0" xfId="3" applyNumberFormat="1" applyFont="1" applyAlignment="1">
      <alignment horizontal="centerContinuous"/>
    </xf>
    <xf numFmtId="167" fontId="4" fillId="0" borderId="0" xfId="1" applyNumberFormat="1" applyFont="1"/>
    <xf numFmtId="0" fontId="2" fillId="2" borderId="0" xfId="1" quotePrefix="1" applyFont="1" applyFill="1" applyAlignment="1">
      <alignment horizontal="left" wrapText="1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Continuous"/>
    </xf>
    <xf numFmtId="0" fontId="4" fillId="0" borderId="0" xfId="1" applyFont="1" applyAlignment="1">
      <alignment horizontal="center"/>
    </xf>
    <xf numFmtId="1" fontId="9" fillId="0" borderId="0" xfId="1" applyNumberFormat="1" applyFont="1" applyAlignment="1" applyProtection="1">
      <alignment horizontal="center"/>
      <protection locked="0"/>
    </xf>
    <xf numFmtId="168" fontId="4" fillId="0" borderId="0" xfId="4" applyNumberFormat="1" applyFont="1" applyFill="1"/>
    <xf numFmtId="169" fontId="4" fillId="0" borderId="0" xfId="3" applyNumberFormat="1" applyFont="1" applyFill="1" applyAlignment="1">
      <alignment horizontal="center"/>
    </xf>
    <xf numFmtId="42" fontId="4" fillId="0" borderId="0" xfId="4" applyNumberFormat="1" applyFont="1" applyBorder="1"/>
    <xf numFmtId="168" fontId="4" fillId="0" borderId="0" xfId="4" applyNumberFormat="1" applyFont="1" applyFill="1" applyBorder="1"/>
    <xf numFmtId="166" fontId="4" fillId="0" borderId="0" xfId="3" applyNumberFormat="1" applyFont="1"/>
    <xf numFmtId="168" fontId="4" fillId="0" borderId="1" xfId="1" applyNumberFormat="1" applyFont="1" applyBorder="1"/>
    <xf numFmtId="168" fontId="4" fillId="0" borderId="0" xfId="1" applyNumberFormat="1" applyFont="1"/>
    <xf numFmtId="170" fontId="4" fillId="0" borderId="0" xfId="3" applyNumberFormat="1" applyFont="1" applyAlignment="1">
      <alignment horizontal="center"/>
    </xf>
    <xf numFmtId="170" fontId="4" fillId="0" borderId="0" xfId="3" applyNumberFormat="1" applyFont="1" applyBorder="1" applyAlignment="1">
      <alignment horizontal="right"/>
    </xf>
    <xf numFmtId="42" fontId="4" fillId="0" borderId="2" xfId="4" applyNumberFormat="1" applyFont="1" applyBorder="1"/>
    <xf numFmtId="170" fontId="4" fillId="0" borderId="0" xfId="3" applyNumberFormat="1" applyFont="1" applyBorder="1" applyAlignment="1">
      <alignment horizontal="center"/>
    </xf>
    <xf numFmtId="166" fontId="4" fillId="0" borderId="0" xfId="3" applyNumberFormat="1" applyFont="1" applyBorder="1"/>
    <xf numFmtId="168" fontId="4" fillId="0" borderId="0" xfId="1" applyNumberFormat="1" applyFont="1" applyAlignment="1">
      <alignment horizontal="center"/>
    </xf>
    <xf numFmtId="168" fontId="4" fillId="0" borderId="0" xfId="4" applyNumberFormat="1" applyFont="1"/>
  </cellXfs>
  <cellStyles count="5">
    <cellStyle name="Comma 2" xfId="4" xr:uid="{EDDC380B-92ED-4005-8ABC-0D021F61ED5F}"/>
    <cellStyle name="Currency 2" xfId="3" xr:uid="{107A0217-8C34-4DE1-9D57-B128AD534FC8}"/>
    <cellStyle name="Normal" xfId="0" builtinId="0"/>
    <cellStyle name="Normal 2" xfId="2" xr:uid="{23953E9C-94BC-480F-B4F3-91BE7FE06704}"/>
    <cellStyle name="Normal 2 2" xfId="1" xr:uid="{6A690A6B-D883-4FC7-BCC2-F6DD472E46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kenergy.sharepoint.com/sites/NNGRateProceedings/2022%20Rate%20Case/01-Rate%20Case%20Filing%207-1-2022%20(AS%20FILED)/Statement%20and%20Schedules/77-Stmts%20and%20Schs%20I%20and%20J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tesAndCertificates\7c%20projects\NL%202025\Response%20to%20FERC%20Staff%20April%2017,%202024%20DR.xlsx" TargetMode="External"/><Relationship Id="rId1" Type="http://schemas.openxmlformats.org/officeDocument/2006/relationships/externalLinkPath" Target="Response%20to%20FERC%20Staff%20April%2017,%202024%20D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I-1(a) pg 1 of 3"/>
      <sheetName val="Schedule I-1(a) pg 2 of 3"/>
      <sheetName val="Schedule I-1(a) pg 3 of 3"/>
      <sheetName val="Schedule I-1(b) pg 1 of 3"/>
      <sheetName val="Schedule I-1(b) pg 2 of 3"/>
      <sheetName val="Schedule I-1(b) pg 3 of 3"/>
      <sheetName val="Duplicate-Sch I-a(1) Workpaper"/>
      <sheetName val="Info from Sch I-1(d) pg 1 of 2"/>
      <sheetName val="Info from Sch I-1(d) pg 2 of 2"/>
      <sheetName val="Schedule I-2 pg 1 of 6"/>
      <sheetName val="Schedule I-2 pg 2 of 6"/>
      <sheetName val="Schedule I-2 pg 3 of 6"/>
      <sheetName val="Schedule I-2 pg 4 of 6"/>
      <sheetName val="Schedule I-2 pg 5 of 6"/>
      <sheetName val="Schedule I-2 pg 6 of 6"/>
      <sheetName val="Schedule I-3(a) pg 1 of 3"/>
      <sheetName val="Schedule I-3(a) pg 2 of 3"/>
      <sheetName val="Schedule I-3(a) pg 3 of 3"/>
      <sheetName val="Schedule I-3(b) pg 1 of 2"/>
      <sheetName val="Schedule I-3(b) pg 2 of 2"/>
      <sheetName val="Schedule I-3(c) pg 1 of 2"/>
      <sheetName val="Schedule I-3(c) pg 2 of 2"/>
      <sheetName val="Schedule I-3(d)"/>
      <sheetName val="Schedule I-4"/>
      <sheetName val="Schedule I-5(a)"/>
      <sheetName val="Schedule I-5(b)"/>
      <sheetName val="Statement J"/>
      <sheetName val="Schedule J-1, pg 1 of 2"/>
      <sheetName val="Schedule J-1, pg 2 of 2 "/>
      <sheetName val="Schedule J-2 pg 1 of 6 "/>
      <sheetName val="Schedule J-2 pg 2 of 6 "/>
      <sheetName val="Schedule J-2 pg 3 of 6"/>
      <sheetName val="Schedule J-2 pg 4 of 6"/>
      <sheetName val="Schedule J-2 pg 5 of 6"/>
      <sheetName val="Schedule J-2 pg 6 of 6"/>
      <sheetName val="Data Input"/>
      <sheetName val="Workpaper - COS Staging"/>
      <sheetName val="Workpaper - Max-Discount Break"/>
      <sheetName val="Workpaper - MBR Revenue Credit"/>
    </sheetNames>
    <sheetDataSet>
      <sheetData sheetId="0">
        <row r="1">
          <cell r="K1" t="str">
            <v xml:space="preserve">Docket No. RP22-   -000 </v>
          </cell>
        </row>
      </sheetData>
      <sheetData sheetId="1" refreshError="1"/>
      <sheetData sheetId="2">
        <row r="22">
          <cell r="E22">
            <v>528500797.35374343</v>
          </cell>
        </row>
        <row r="24">
          <cell r="E24">
            <v>37075851</v>
          </cell>
        </row>
        <row r="26">
          <cell r="E26">
            <v>81145225.3477429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4">
          <cell r="K14">
            <v>12584762.800640492</v>
          </cell>
        </row>
        <row r="17">
          <cell r="K17">
            <v>84145363.821073309</v>
          </cell>
        </row>
      </sheetData>
      <sheetData sheetId="11">
        <row r="17">
          <cell r="O17">
            <v>0</v>
          </cell>
        </row>
        <row r="20">
          <cell r="O20">
            <v>-817204</v>
          </cell>
        </row>
      </sheetData>
      <sheetData sheetId="12">
        <row r="15">
          <cell r="K15">
            <v>55051940.512257107</v>
          </cell>
        </row>
        <row r="16">
          <cell r="K16">
            <v>4383962</v>
          </cell>
        </row>
        <row r="19">
          <cell r="K19">
            <v>157500000.61000001</v>
          </cell>
        </row>
        <row r="20">
          <cell r="K20">
            <v>37075851</v>
          </cell>
        </row>
        <row r="23">
          <cell r="K23">
            <v>81145225.3477429</v>
          </cell>
        </row>
      </sheetData>
      <sheetData sheetId="13">
        <row r="57">
          <cell r="G57">
            <v>55051940.512257107</v>
          </cell>
          <cell r="I57">
            <v>4383962</v>
          </cell>
        </row>
      </sheetData>
      <sheetData sheetId="14">
        <row r="32">
          <cell r="G32">
            <v>157500000.61000001</v>
          </cell>
          <cell r="I32">
            <v>37075851</v>
          </cell>
        </row>
      </sheetData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7">
          <cell r="E37">
            <v>3643325</v>
          </cell>
        </row>
      </sheetData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/>
      <sheetData sheetId="35">
        <row r="7">
          <cell r="E7">
            <v>183976025.96608037</v>
          </cell>
        </row>
        <row r="8">
          <cell r="E8">
            <v>1021930113.26353</v>
          </cell>
        </row>
        <row r="9">
          <cell r="E9">
            <v>81145225.3477429</v>
          </cell>
        </row>
        <row r="13">
          <cell r="E13">
            <v>4383962</v>
          </cell>
        </row>
        <row r="14">
          <cell r="E14">
            <v>37075851</v>
          </cell>
        </row>
        <row r="21">
          <cell r="E21">
            <v>42174232.264072329</v>
          </cell>
        </row>
        <row r="22">
          <cell r="E22">
            <v>287672636.92267013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141">
          <cell r="E141">
            <v>157</v>
          </cell>
        </row>
        <row r="143">
          <cell r="E143">
            <v>2618</v>
          </cell>
        </row>
        <row r="145">
          <cell r="E145">
            <v>95221838.860000014</v>
          </cell>
        </row>
        <row r="152">
          <cell r="E152">
            <v>56497032.389110453</v>
          </cell>
        </row>
        <row r="153">
          <cell r="E153">
            <v>0</v>
          </cell>
        </row>
        <row r="158">
          <cell r="E158">
            <v>375881592.90978652</v>
          </cell>
        </row>
        <row r="159">
          <cell r="E159">
            <v>0</v>
          </cell>
        </row>
        <row r="167">
          <cell r="E167">
            <v>12941230</v>
          </cell>
        </row>
        <row r="173">
          <cell r="E173">
            <v>86099565</v>
          </cell>
        </row>
        <row r="182">
          <cell r="E182">
            <v>4726828</v>
          </cell>
        </row>
        <row r="183">
          <cell r="E183">
            <v>0</v>
          </cell>
        </row>
        <row r="188">
          <cell r="E188">
            <v>31448158</v>
          </cell>
        </row>
        <row r="189">
          <cell r="E189">
            <v>0</v>
          </cell>
        </row>
        <row r="275">
          <cell r="E275">
            <v>248</v>
          </cell>
        </row>
        <row r="276">
          <cell r="E276">
            <v>212</v>
          </cell>
        </row>
      </sheetData>
      <sheetData sheetId="36" refreshError="1"/>
      <sheetData sheetId="37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Request No. 1"/>
      <sheetName val="Data Requests No. 2 &amp; 3"/>
      <sheetName val="Data Requests No. 2 &amp; 3 Alt"/>
      <sheetName val="Data Request No. 5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0BB96-E1D7-4813-9A1C-066420AEEF3E}">
  <dimension ref="A1:AF193"/>
  <sheetViews>
    <sheetView tabSelected="1" workbookViewId="0">
      <selection activeCell="A7" sqref="A7:O8"/>
    </sheetView>
  </sheetViews>
  <sheetFormatPr defaultColWidth="9.140625" defaultRowHeight="12" x14ac:dyDescent="0.2"/>
  <cols>
    <col min="1" max="1" width="5.5703125" style="3" customWidth="1"/>
    <col min="2" max="2" width="4.5703125" style="3" customWidth="1"/>
    <col min="3" max="3" width="15.85546875" style="3" customWidth="1"/>
    <col min="4" max="4" width="6.140625" style="3" bestFit="1" customWidth="1"/>
    <col min="5" max="5" width="8.5703125" style="3" customWidth="1"/>
    <col min="6" max="6" width="8.5703125" style="3" bestFit="1" customWidth="1"/>
    <col min="7" max="7" width="3.85546875" style="3" customWidth="1"/>
    <col min="8" max="8" width="10.5703125" style="17" bestFit="1" customWidth="1"/>
    <col min="9" max="9" width="9.5703125" style="17" bestFit="1" customWidth="1"/>
    <col min="10" max="10" width="3.28515625" style="3" customWidth="1"/>
    <col min="11" max="11" width="12" style="3" customWidth="1"/>
    <col min="12" max="14" width="11" style="3" bestFit="1" customWidth="1"/>
    <col min="15" max="15" width="11" style="23" bestFit="1" customWidth="1"/>
    <col min="16" max="16" width="10.5703125" style="23" customWidth="1"/>
    <col min="17" max="17" width="13.28515625" style="23" bestFit="1" customWidth="1"/>
    <col min="18" max="19" width="17.7109375" style="3" bestFit="1" customWidth="1"/>
    <col min="20" max="22" width="16.85546875" style="3" bestFit="1" customWidth="1"/>
    <col min="23" max="23" width="16.85546875" style="3" hidden="1" customWidth="1"/>
    <col min="24" max="27" width="17.5703125" style="3" hidden="1" customWidth="1"/>
    <col min="28" max="32" width="17.7109375" style="3" hidden="1" customWidth="1"/>
    <col min="33" max="16384" width="9.140625" style="3"/>
  </cols>
  <sheetData>
    <row r="1" spans="1:27" x14ac:dyDescent="0.2">
      <c r="A1" s="1" t="s">
        <v>0</v>
      </c>
      <c r="B1" s="2"/>
      <c r="H1" s="4"/>
      <c r="I1" s="4"/>
      <c r="K1" s="5"/>
      <c r="L1" s="5"/>
      <c r="M1" s="5"/>
      <c r="N1" s="5"/>
      <c r="O1" s="6"/>
      <c r="P1" s="6"/>
      <c r="Q1" s="6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">
      <c r="A2" s="1" t="s">
        <v>1</v>
      </c>
      <c r="B2" s="2"/>
      <c r="H2" s="4"/>
      <c r="I2" s="4"/>
      <c r="K2" s="5"/>
      <c r="L2" s="5"/>
      <c r="M2" s="5"/>
      <c r="N2" s="5"/>
      <c r="O2" s="6"/>
      <c r="P2" s="6"/>
      <c r="Q2" s="6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x14ac:dyDescent="0.2">
      <c r="A3" s="1" t="s">
        <v>2</v>
      </c>
      <c r="B3" s="2"/>
      <c r="H3" s="4"/>
      <c r="I3" s="4"/>
      <c r="K3" s="5"/>
      <c r="L3" s="5"/>
      <c r="M3" s="5"/>
      <c r="N3" s="5"/>
      <c r="O3" s="6"/>
      <c r="P3" s="6"/>
      <c r="Q3" s="6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2">
      <c r="A4" s="1" t="s">
        <v>3</v>
      </c>
      <c r="B4" s="2"/>
      <c r="H4" s="4"/>
      <c r="I4" s="4"/>
      <c r="J4" s="7"/>
      <c r="K4" s="5"/>
      <c r="L4" s="5"/>
      <c r="M4" s="5"/>
      <c r="N4" s="5"/>
      <c r="O4" s="6"/>
      <c r="P4" s="6"/>
      <c r="Q4" s="6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x14ac:dyDescent="0.2">
      <c r="A5" s="1" t="s">
        <v>4</v>
      </c>
      <c r="B5" s="2"/>
      <c r="H5" s="4"/>
      <c r="I5" s="4"/>
      <c r="J5" s="7"/>
      <c r="K5" s="5"/>
      <c r="L5" s="5"/>
      <c r="M5" s="5"/>
      <c r="N5" s="5"/>
      <c r="O5" s="6"/>
      <c r="P5" s="6"/>
      <c r="Q5" s="6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x14ac:dyDescent="0.2">
      <c r="A6" s="1"/>
      <c r="B6" s="2"/>
      <c r="H6" s="4"/>
      <c r="I6" s="4"/>
      <c r="J6" s="7"/>
      <c r="K6" s="5"/>
      <c r="L6" s="5"/>
      <c r="M6" s="5"/>
      <c r="N6" s="5"/>
      <c r="O6" s="6"/>
      <c r="P6" s="6"/>
      <c r="Q6" s="6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2" customHeight="1" x14ac:dyDescent="0.2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"/>
      <c r="Q7" s="6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"/>
      <c r="Q8" s="6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x14ac:dyDescent="0.2">
      <c r="A9" s="9"/>
      <c r="H9" s="4"/>
      <c r="I9" s="4"/>
      <c r="O9" s="3"/>
      <c r="P9" s="3"/>
      <c r="Q9" s="3"/>
    </row>
    <row r="10" spans="1:27" x14ac:dyDescent="0.2">
      <c r="B10" s="10"/>
      <c r="H10" s="4"/>
      <c r="I10" s="4"/>
      <c r="O10" s="3"/>
      <c r="P10" s="3"/>
      <c r="Q10" s="3"/>
    </row>
    <row r="11" spans="1:27" x14ac:dyDescent="0.2">
      <c r="A11" s="11" t="s">
        <v>6</v>
      </c>
      <c r="B11" s="12"/>
      <c r="C11" s="13" t="s">
        <v>7</v>
      </c>
      <c r="D11" s="13"/>
      <c r="E11" s="14" t="s">
        <v>8</v>
      </c>
      <c r="F11" s="14"/>
      <c r="G11" s="11"/>
      <c r="H11" s="14" t="s">
        <v>9</v>
      </c>
      <c r="I11" s="14"/>
      <c r="J11" s="12"/>
      <c r="K11" s="11"/>
      <c r="L11" s="11"/>
      <c r="M11" s="11"/>
      <c r="N11" s="11"/>
      <c r="O11" s="11"/>
      <c r="P11" s="3"/>
      <c r="Q11" s="3"/>
    </row>
    <row r="12" spans="1:27" x14ac:dyDescent="0.2">
      <c r="A12" s="15" t="s">
        <v>10</v>
      </c>
      <c r="B12" s="15"/>
      <c r="C12" s="15" t="s">
        <v>11</v>
      </c>
      <c r="D12" s="16"/>
      <c r="E12" s="15" t="s">
        <v>12</v>
      </c>
      <c r="F12" s="15" t="s">
        <v>13</v>
      </c>
      <c r="G12" s="15"/>
      <c r="H12" s="15" t="s">
        <v>12</v>
      </c>
      <c r="I12" s="15" t="s">
        <v>13</v>
      </c>
      <c r="J12" s="12"/>
      <c r="K12" s="15" t="s">
        <v>14</v>
      </c>
      <c r="L12" s="15" t="s">
        <v>15</v>
      </c>
      <c r="M12" s="15" t="s">
        <v>16</v>
      </c>
      <c r="N12" s="15" t="s">
        <v>17</v>
      </c>
      <c r="O12" s="15" t="s">
        <v>18</v>
      </c>
      <c r="P12" s="3"/>
      <c r="Q12" s="3"/>
    </row>
    <row r="13" spans="1:27" x14ac:dyDescent="0.2">
      <c r="B13" s="17"/>
      <c r="C13" s="17" t="s">
        <v>19</v>
      </c>
      <c r="D13" s="17"/>
      <c r="E13" s="17" t="s">
        <v>20</v>
      </c>
      <c r="F13" s="17" t="s">
        <v>21</v>
      </c>
      <c r="G13" s="17"/>
      <c r="H13" s="17" t="s">
        <v>22</v>
      </c>
      <c r="I13" s="18" t="s">
        <v>23</v>
      </c>
      <c r="K13" s="17" t="s">
        <v>24</v>
      </c>
      <c r="L13" s="17" t="s">
        <v>25</v>
      </c>
      <c r="M13" s="17" t="s">
        <v>26</v>
      </c>
      <c r="N13" s="17" t="s">
        <v>27</v>
      </c>
      <c r="O13" s="17" t="s">
        <v>28</v>
      </c>
      <c r="P13" s="3"/>
      <c r="Q13" s="3"/>
    </row>
    <row r="14" spans="1:27" x14ac:dyDescent="0.2">
      <c r="A14" s="10"/>
      <c r="E14" s="17"/>
      <c r="F14" s="17"/>
      <c r="G14" s="17"/>
      <c r="O14" s="3"/>
      <c r="P14" s="3"/>
      <c r="Q14" s="3"/>
    </row>
    <row r="15" spans="1:27" x14ac:dyDescent="0.2">
      <c r="A15" s="17">
        <v>1</v>
      </c>
      <c r="C15" s="17" t="s">
        <v>29</v>
      </c>
      <c r="D15" s="19" t="s">
        <v>30</v>
      </c>
      <c r="E15" s="19">
        <v>2106</v>
      </c>
      <c r="F15" s="19">
        <v>2106</v>
      </c>
      <c r="G15" s="19"/>
      <c r="H15" s="20">
        <v>30.620999999999999</v>
      </c>
      <c r="I15" s="20">
        <v>30.8233</v>
      </c>
      <c r="K15" s="21">
        <f>$E15*$H15*5+$F15*$I15*7</f>
        <v>776836.21860000002</v>
      </c>
      <c r="L15" s="21">
        <f>$E15*$H15*5+$F15*$I15*7</f>
        <v>776836.21860000002</v>
      </c>
      <c r="M15" s="21">
        <f t="shared" ref="M15:O15" si="0">$E15*$H15*5+$F15*$I15*7</f>
        <v>776836.21860000002</v>
      </c>
      <c r="N15" s="21">
        <f t="shared" si="0"/>
        <v>776836.21860000002</v>
      </c>
      <c r="O15" s="21">
        <f t="shared" si="0"/>
        <v>776836.21860000002</v>
      </c>
      <c r="P15" s="20"/>
      <c r="Q15" s="3"/>
    </row>
    <row r="16" spans="1:27" ht="13.5" customHeight="1" x14ac:dyDescent="0.2">
      <c r="A16" s="17">
        <f>A15+1</f>
        <v>2</v>
      </c>
      <c r="C16" s="17" t="s">
        <v>29</v>
      </c>
      <c r="D16" s="19" t="s">
        <v>30</v>
      </c>
      <c r="E16" s="19">
        <v>1278</v>
      </c>
      <c r="F16" s="19">
        <v>1278</v>
      </c>
      <c r="G16" s="19"/>
      <c r="H16" s="20">
        <v>33.290599999999998</v>
      </c>
      <c r="I16" s="20">
        <v>33.525799999999997</v>
      </c>
      <c r="K16" s="21">
        <f t="shared" ref="K16:O29" si="1">$E16*$H16*5+$F16*$I16*7</f>
        <v>512648.74080000003</v>
      </c>
      <c r="L16" s="21">
        <f t="shared" si="1"/>
        <v>512648.74080000003</v>
      </c>
      <c r="M16" s="21">
        <f t="shared" si="1"/>
        <v>512648.74080000003</v>
      </c>
      <c r="N16" s="21">
        <f t="shared" si="1"/>
        <v>512648.74080000003</v>
      </c>
      <c r="O16" s="21">
        <f t="shared" si="1"/>
        <v>512648.74080000003</v>
      </c>
      <c r="P16" s="3"/>
      <c r="Q16" s="3"/>
    </row>
    <row r="17" spans="1:17" ht="13.5" customHeight="1" x14ac:dyDescent="0.2">
      <c r="A17" s="17">
        <f t="shared" ref="A17:A29" si="2">A16+1</f>
        <v>3</v>
      </c>
      <c r="C17" s="17" t="s">
        <v>29</v>
      </c>
      <c r="D17" s="19" t="s">
        <v>30</v>
      </c>
      <c r="E17" s="19">
        <v>165</v>
      </c>
      <c r="F17" s="19">
        <v>165</v>
      </c>
      <c r="G17" s="19"/>
      <c r="H17" s="20">
        <v>35.600900000000003</v>
      </c>
      <c r="I17" s="20">
        <v>35.8645</v>
      </c>
      <c r="K17" s="21">
        <f t="shared" si="1"/>
        <v>70794.239999999991</v>
      </c>
      <c r="L17" s="21">
        <f t="shared" si="1"/>
        <v>70794.239999999991</v>
      </c>
      <c r="M17" s="21">
        <f t="shared" si="1"/>
        <v>70794.239999999991</v>
      </c>
      <c r="N17" s="21">
        <f t="shared" si="1"/>
        <v>70794.239999999991</v>
      </c>
      <c r="O17" s="21">
        <f t="shared" si="1"/>
        <v>70794.239999999991</v>
      </c>
      <c r="P17" s="3"/>
      <c r="Q17" s="3"/>
    </row>
    <row r="18" spans="1:17" x14ac:dyDescent="0.2">
      <c r="A18" s="17">
        <f t="shared" si="2"/>
        <v>4</v>
      </c>
      <c r="C18" s="17" t="s">
        <v>29</v>
      </c>
      <c r="D18" s="22" t="s">
        <v>30</v>
      </c>
      <c r="E18" s="22">
        <v>215</v>
      </c>
      <c r="F18" s="22">
        <v>215</v>
      </c>
      <c r="G18" s="22"/>
      <c r="H18" s="20">
        <v>56.025199999999998</v>
      </c>
      <c r="I18" s="20">
        <v>56.54</v>
      </c>
      <c r="K18" s="21">
        <f t="shared" si="1"/>
        <v>145319.78999999998</v>
      </c>
      <c r="L18" s="21">
        <f t="shared" si="1"/>
        <v>145319.78999999998</v>
      </c>
      <c r="M18" s="21">
        <f t="shared" si="1"/>
        <v>145319.78999999998</v>
      </c>
      <c r="N18" s="21">
        <f t="shared" si="1"/>
        <v>145319.78999999998</v>
      </c>
      <c r="O18" s="21">
        <f t="shared" si="1"/>
        <v>145319.78999999998</v>
      </c>
      <c r="P18" s="3"/>
      <c r="Q18" s="3"/>
    </row>
    <row r="19" spans="1:17" x14ac:dyDescent="0.2">
      <c r="A19" s="17">
        <f t="shared" si="2"/>
        <v>5</v>
      </c>
      <c r="C19" s="17" t="s">
        <v>29</v>
      </c>
      <c r="D19" s="22" t="s">
        <v>30</v>
      </c>
      <c r="E19" s="22">
        <v>161</v>
      </c>
      <c r="F19" s="22">
        <v>161</v>
      </c>
      <c r="G19" s="22"/>
      <c r="H19" s="20">
        <v>78.838300000000004</v>
      </c>
      <c r="I19" s="20">
        <v>79.633700000000005</v>
      </c>
      <c r="K19" s="21">
        <f t="shared" si="1"/>
        <v>153212.01140000002</v>
      </c>
      <c r="L19" s="21">
        <f t="shared" si="1"/>
        <v>153212.01140000002</v>
      </c>
      <c r="M19" s="21">
        <f t="shared" si="1"/>
        <v>153212.01140000002</v>
      </c>
      <c r="N19" s="21">
        <f t="shared" si="1"/>
        <v>153212.01140000002</v>
      </c>
      <c r="O19" s="21">
        <f t="shared" si="1"/>
        <v>153212.01140000002</v>
      </c>
      <c r="P19" s="3"/>
      <c r="Q19" s="3"/>
    </row>
    <row r="20" spans="1:17" x14ac:dyDescent="0.2">
      <c r="A20" s="17">
        <f t="shared" si="2"/>
        <v>6</v>
      </c>
      <c r="C20" s="17" t="s">
        <v>29</v>
      </c>
      <c r="D20" s="22" t="s">
        <v>30</v>
      </c>
      <c r="E20" s="22">
        <v>115</v>
      </c>
      <c r="F20" s="22">
        <v>115</v>
      </c>
      <c r="G20" s="22"/>
      <c r="H20" s="20">
        <v>83.162899999999993</v>
      </c>
      <c r="I20" s="20">
        <v>84.015500000000003</v>
      </c>
      <c r="K20" s="21">
        <f t="shared" si="1"/>
        <v>115451.145</v>
      </c>
      <c r="L20" s="21">
        <f t="shared" si="1"/>
        <v>115451.145</v>
      </c>
      <c r="M20" s="21">
        <f t="shared" si="1"/>
        <v>115451.145</v>
      </c>
      <c r="N20" s="21">
        <f t="shared" si="1"/>
        <v>115451.145</v>
      </c>
      <c r="O20" s="21">
        <f t="shared" si="1"/>
        <v>115451.145</v>
      </c>
      <c r="P20" s="3"/>
      <c r="Q20" s="3"/>
    </row>
    <row r="21" spans="1:17" x14ac:dyDescent="0.2">
      <c r="A21" s="17">
        <f t="shared" si="2"/>
        <v>7</v>
      </c>
      <c r="C21" s="17" t="s">
        <v>29</v>
      </c>
      <c r="D21" s="22" t="s">
        <v>30</v>
      </c>
      <c r="E21" s="22">
        <v>340</v>
      </c>
      <c r="F21" s="22">
        <v>0</v>
      </c>
      <c r="G21" s="22"/>
      <c r="H21" s="20">
        <v>91.109499999999997</v>
      </c>
      <c r="I21" s="20">
        <v>0</v>
      </c>
      <c r="K21" s="21">
        <f t="shared" si="1"/>
        <v>154886.15</v>
      </c>
      <c r="L21" s="21">
        <f t="shared" si="1"/>
        <v>154886.15</v>
      </c>
      <c r="M21" s="21">
        <f t="shared" si="1"/>
        <v>154886.15</v>
      </c>
      <c r="N21" s="21">
        <f t="shared" si="1"/>
        <v>154886.15</v>
      </c>
      <c r="O21" s="21">
        <f t="shared" si="1"/>
        <v>154886.15</v>
      </c>
      <c r="P21" s="3"/>
      <c r="Q21" s="3"/>
    </row>
    <row r="22" spans="1:17" x14ac:dyDescent="0.2">
      <c r="A22" s="17">
        <f t="shared" si="2"/>
        <v>8</v>
      </c>
      <c r="C22" s="17" t="s">
        <v>29</v>
      </c>
      <c r="D22" s="22" t="s">
        <v>30</v>
      </c>
      <c r="E22" s="22">
        <v>134</v>
      </c>
      <c r="F22" s="22">
        <v>0</v>
      </c>
      <c r="G22" s="22"/>
      <c r="H22" s="20">
        <v>120.319</v>
      </c>
      <c r="I22" s="20">
        <v>0</v>
      </c>
      <c r="K22" s="21">
        <f t="shared" si="1"/>
        <v>80613.73000000001</v>
      </c>
      <c r="L22" s="21">
        <f t="shared" si="1"/>
        <v>80613.73000000001</v>
      </c>
      <c r="M22" s="21">
        <f t="shared" si="1"/>
        <v>80613.73000000001</v>
      </c>
      <c r="N22" s="21">
        <f t="shared" si="1"/>
        <v>80613.73000000001</v>
      </c>
      <c r="O22" s="21">
        <f t="shared" si="1"/>
        <v>80613.73000000001</v>
      </c>
      <c r="P22" s="3"/>
      <c r="Q22" s="3"/>
    </row>
    <row r="23" spans="1:17" x14ac:dyDescent="0.2">
      <c r="A23" s="17">
        <f t="shared" si="2"/>
        <v>9</v>
      </c>
      <c r="C23" s="17" t="s">
        <v>29</v>
      </c>
      <c r="D23" s="19" t="s">
        <v>30</v>
      </c>
      <c r="E23" s="19">
        <v>929</v>
      </c>
      <c r="F23" s="19">
        <v>0</v>
      </c>
      <c r="G23" s="19"/>
      <c r="H23" s="20">
        <v>110.8241</v>
      </c>
      <c r="I23" s="20">
        <v>0</v>
      </c>
      <c r="K23" s="21">
        <f t="shared" si="1"/>
        <v>514777.94449999998</v>
      </c>
      <c r="L23" s="21">
        <f t="shared" si="1"/>
        <v>514777.94449999998</v>
      </c>
      <c r="M23" s="21">
        <f t="shared" si="1"/>
        <v>514777.94449999998</v>
      </c>
      <c r="N23" s="21">
        <f t="shared" si="1"/>
        <v>514777.94449999998</v>
      </c>
      <c r="O23" s="21">
        <f t="shared" si="1"/>
        <v>514777.94449999998</v>
      </c>
      <c r="P23" s="3"/>
      <c r="Q23" s="3"/>
    </row>
    <row r="24" spans="1:17" x14ac:dyDescent="0.2">
      <c r="A24" s="17">
        <f t="shared" si="2"/>
        <v>10</v>
      </c>
      <c r="C24" s="17" t="s">
        <v>29</v>
      </c>
      <c r="D24" s="19" t="s">
        <v>31</v>
      </c>
      <c r="E24" s="19">
        <v>15000</v>
      </c>
      <c r="F24" s="19">
        <v>9000</v>
      </c>
      <c r="G24" s="19"/>
      <c r="H24" s="20">
        <v>13.736499999999999</v>
      </c>
      <c r="I24" s="20">
        <v>3.984</v>
      </c>
      <c r="K24" s="21">
        <f t="shared" si="1"/>
        <v>1281229.5</v>
      </c>
      <c r="L24" s="21">
        <f t="shared" si="1"/>
        <v>1281229.5</v>
      </c>
      <c r="M24" s="21">
        <f t="shared" si="1"/>
        <v>1281229.5</v>
      </c>
      <c r="N24" s="21">
        <f t="shared" si="1"/>
        <v>1281229.5</v>
      </c>
      <c r="O24" s="21">
        <f t="shared" si="1"/>
        <v>1281229.5</v>
      </c>
      <c r="P24" s="3"/>
      <c r="Q24" s="3"/>
    </row>
    <row r="25" spans="1:17" x14ac:dyDescent="0.2">
      <c r="A25" s="17">
        <f t="shared" si="2"/>
        <v>11</v>
      </c>
      <c r="C25" s="17" t="s">
        <v>29</v>
      </c>
      <c r="D25" s="19" t="s">
        <v>31</v>
      </c>
      <c r="E25" s="19">
        <v>6667</v>
      </c>
      <c r="F25" s="19">
        <v>6667</v>
      </c>
      <c r="G25" s="19"/>
      <c r="H25" s="20">
        <v>4.53</v>
      </c>
      <c r="I25" s="20">
        <v>4.5857000000000001</v>
      </c>
      <c r="K25" s="21">
        <f t="shared" si="1"/>
        <v>365017.58330000006</v>
      </c>
      <c r="L25" s="21">
        <f t="shared" si="1"/>
        <v>365017.58330000006</v>
      </c>
      <c r="M25" s="21">
        <f>$E25*25.799*5+$F25*9.676*7</f>
        <v>1311578.909</v>
      </c>
      <c r="N25" s="21">
        <f t="shared" ref="N25:O25" si="3">$E25*25.799*5+$F25*9.676*7</f>
        <v>1311578.909</v>
      </c>
      <c r="O25" s="21">
        <f t="shared" si="3"/>
        <v>1311578.909</v>
      </c>
      <c r="P25" s="3"/>
      <c r="Q25" s="3"/>
    </row>
    <row r="26" spans="1:17" x14ac:dyDescent="0.2">
      <c r="A26" s="17">
        <f t="shared" si="2"/>
        <v>12</v>
      </c>
      <c r="C26" s="17" t="s">
        <v>29</v>
      </c>
      <c r="D26" s="19" t="s">
        <v>31</v>
      </c>
      <c r="E26" s="19">
        <v>3333</v>
      </c>
      <c r="F26" s="19">
        <v>3333</v>
      </c>
      <c r="G26" s="19"/>
      <c r="H26" s="20">
        <v>5.1340000000000003</v>
      </c>
      <c r="I26" s="20">
        <v>5.1970999999999998</v>
      </c>
      <c r="K26" s="21">
        <f t="shared" si="1"/>
        <v>206811.65010000003</v>
      </c>
      <c r="L26" s="21">
        <f t="shared" si="1"/>
        <v>206811.65010000003</v>
      </c>
      <c r="M26" s="21">
        <f t="shared" ref="M26:O28" si="4">$E26*25.799*5+$F26*9.676*7</f>
        <v>655691.09100000001</v>
      </c>
      <c r="N26" s="21">
        <f t="shared" si="4"/>
        <v>655691.09100000001</v>
      </c>
      <c r="O26" s="21">
        <f t="shared" si="4"/>
        <v>655691.09100000001</v>
      </c>
      <c r="P26" s="3"/>
      <c r="Q26" s="3"/>
    </row>
    <row r="27" spans="1:17" x14ac:dyDescent="0.2">
      <c r="A27" s="17">
        <f t="shared" si="2"/>
        <v>13</v>
      </c>
      <c r="C27" s="17" t="s">
        <v>29</v>
      </c>
      <c r="D27" s="19" t="s">
        <v>31</v>
      </c>
      <c r="E27" s="19">
        <v>7169</v>
      </c>
      <c r="F27" s="19">
        <v>7169</v>
      </c>
      <c r="G27" s="19"/>
      <c r="H27" s="20">
        <v>6.1909999999999998</v>
      </c>
      <c r="I27" s="20">
        <v>6.2671000000000001</v>
      </c>
      <c r="K27" s="21">
        <f t="shared" si="1"/>
        <v>536418.27429999993</v>
      </c>
      <c r="L27" s="21">
        <f t="shared" si="1"/>
        <v>536418.27429999993</v>
      </c>
      <c r="M27" s="21">
        <f t="shared" si="4"/>
        <v>1410335.8629999999</v>
      </c>
      <c r="N27" s="21">
        <f t="shared" si="4"/>
        <v>1410335.8629999999</v>
      </c>
      <c r="O27" s="21">
        <f t="shared" si="4"/>
        <v>1410335.8629999999</v>
      </c>
      <c r="P27" s="3"/>
      <c r="Q27" s="3"/>
    </row>
    <row r="28" spans="1:17" x14ac:dyDescent="0.2">
      <c r="A28" s="17">
        <f t="shared" si="2"/>
        <v>14</v>
      </c>
      <c r="C28" s="17" t="s">
        <v>29</v>
      </c>
      <c r="D28" s="19" t="s">
        <v>31</v>
      </c>
      <c r="E28" s="19">
        <v>1613</v>
      </c>
      <c r="F28" s="19">
        <v>1613</v>
      </c>
      <c r="G28" s="19"/>
      <c r="H28" s="20">
        <v>4.077</v>
      </c>
      <c r="I28" s="20">
        <v>4.1271000000000004</v>
      </c>
      <c r="K28" s="21">
        <f t="shared" si="1"/>
        <v>79480.091099999991</v>
      </c>
      <c r="L28" s="21">
        <f t="shared" si="1"/>
        <v>79480.091099999991</v>
      </c>
      <c r="M28" s="21">
        <f t="shared" si="4"/>
        <v>317320.65100000001</v>
      </c>
      <c r="N28" s="21">
        <f t="shared" si="4"/>
        <v>317320.65100000001</v>
      </c>
      <c r="O28" s="21">
        <f t="shared" si="4"/>
        <v>317320.65100000001</v>
      </c>
      <c r="P28" s="3"/>
      <c r="Q28" s="3"/>
    </row>
    <row r="29" spans="1:17" x14ac:dyDescent="0.2">
      <c r="A29" s="17">
        <f t="shared" si="2"/>
        <v>15</v>
      </c>
      <c r="C29" s="17" t="s">
        <v>29</v>
      </c>
      <c r="D29" s="19" t="s">
        <v>32</v>
      </c>
      <c r="E29" s="19">
        <v>6839</v>
      </c>
      <c r="F29" s="19">
        <v>6839</v>
      </c>
      <c r="G29" s="19"/>
      <c r="H29" s="20">
        <v>25.798999999999999</v>
      </c>
      <c r="I29" s="20">
        <v>9.6760000000000002</v>
      </c>
      <c r="K29" s="21">
        <f t="shared" si="1"/>
        <v>1345415.9530000002</v>
      </c>
      <c r="L29" s="21">
        <f t="shared" si="1"/>
        <v>1345415.9530000002</v>
      </c>
      <c r="M29" s="21">
        <f t="shared" si="1"/>
        <v>1345415.9530000002</v>
      </c>
      <c r="N29" s="21">
        <f t="shared" si="1"/>
        <v>1345415.9530000002</v>
      </c>
      <c r="O29" s="21">
        <f t="shared" si="1"/>
        <v>1345415.9530000002</v>
      </c>
      <c r="P29" s="3"/>
      <c r="Q29" s="3"/>
    </row>
    <row r="30" spans="1:17" x14ac:dyDescent="0.2">
      <c r="A30" s="17"/>
      <c r="O30" s="3"/>
    </row>
    <row r="31" spans="1:17" ht="16.5" customHeight="1" thickBot="1" x14ac:dyDescent="0.25">
      <c r="A31" s="17">
        <f>A29+1</f>
        <v>16</v>
      </c>
      <c r="C31" s="3" t="s">
        <v>33</v>
      </c>
      <c r="E31" s="24">
        <f>SUM(E15:E29)</f>
        <v>46064</v>
      </c>
      <c r="F31" s="24">
        <f>SUM(F15:F29)</f>
        <v>38661</v>
      </c>
      <c r="G31" s="25"/>
      <c r="H31" s="26"/>
      <c r="I31" s="27"/>
      <c r="K31" s="28">
        <f>SUM(K15:K29)</f>
        <v>6338913.0220999997</v>
      </c>
      <c r="L31" s="28">
        <f>SUM(L15:L29)</f>
        <v>6338913.0220999997</v>
      </c>
      <c r="M31" s="28">
        <f t="shared" ref="M31:O31" si="5">SUM(M15:M29)</f>
        <v>8846111.9373000003</v>
      </c>
      <c r="N31" s="28">
        <f t="shared" si="5"/>
        <v>8846111.9373000003</v>
      </c>
      <c r="O31" s="28">
        <f t="shared" si="5"/>
        <v>8846111.9373000003</v>
      </c>
      <c r="P31" s="3"/>
      <c r="Q31" s="3"/>
    </row>
    <row r="32" spans="1:17" ht="16.5" customHeight="1" x14ac:dyDescent="0.2">
      <c r="A32" s="17"/>
      <c r="E32" s="25"/>
      <c r="F32" s="25"/>
      <c r="G32" s="25"/>
      <c r="H32" s="26"/>
      <c r="I32" s="27"/>
      <c r="K32" s="21"/>
      <c r="L32" s="21"/>
      <c r="M32" s="21"/>
      <c r="N32" s="21"/>
      <c r="O32" s="21"/>
      <c r="P32" s="3"/>
      <c r="Q32" s="3"/>
    </row>
    <row r="33" spans="1:17" x14ac:dyDescent="0.2">
      <c r="A33" s="17"/>
      <c r="D33" s="22"/>
      <c r="E33" s="22"/>
      <c r="F33" s="22"/>
      <c r="G33" s="25"/>
      <c r="H33" s="29"/>
      <c r="I33" s="27"/>
      <c r="K33" s="22"/>
      <c r="L33" s="22"/>
      <c r="M33" s="22"/>
      <c r="N33" s="22"/>
      <c r="O33" s="22"/>
      <c r="P33" s="3"/>
      <c r="Q33" s="25"/>
    </row>
    <row r="34" spans="1:17" x14ac:dyDescent="0.2">
      <c r="A34" s="17"/>
      <c r="D34" s="22"/>
      <c r="E34" s="22"/>
      <c r="F34" s="22"/>
      <c r="G34" s="25"/>
      <c r="H34" s="29"/>
      <c r="I34" s="27"/>
      <c r="K34" s="22"/>
      <c r="L34" s="22"/>
      <c r="M34" s="22"/>
      <c r="N34" s="22"/>
      <c r="O34" s="22"/>
      <c r="P34" s="3"/>
      <c r="Q34" s="25"/>
    </row>
    <row r="35" spans="1:17" x14ac:dyDescent="0.2">
      <c r="A35" s="17"/>
      <c r="D35" s="22"/>
      <c r="E35" s="22"/>
      <c r="F35" s="22"/>
      <c r="G35" s="25"/>
      <c r="H35" s="29"/>
      <c r="I35" s="27"/>
      <c r="K35" s="22"/>
      <c r="L35" s="22"/>
      <c r="M35" s="22"/>
      <c r="N35" s="22"/>
      <c r="O35" s="22"/>
      <c r="P35" s="3"/>
      <c r="Q35" s="25"/>
    </row>
    <row r="36" spans="1:17" x14ac:dyDescent="0.2">
      <c r="A36" s="17"/>
      <c r="E36" s="22"/>
      <c r="F36" s="22"/>
      <c r="G36" s="25"/>
      <c r="H36" s="29"/>
      <c r="I36" s="27"/>
      <c r="K36" s="22"/>
      <c r="L36" s="22"/>
      <c r="M36" s="22"/>
      <c r="N36" s="22"/>
      <c r="O36" s="22"/>
      <c r="P36" s="3"/>
      <c r="Q36" s="3"/>
    </row>
    <row r="37" spans="1:17" ht="16.5" customHeight="1" x14ac:dyDescent="0.2">
      <c r="A37" s="17"/>
      <c r="E37" s="22"/>
      <c r="F37" s="22"/>
      <c r="G37" s="25"/>
      <c r="H37" s="29"/>
      <c r="I37" s="27"/>
      <c r="K37" s="21"/>
      <c r="L37" s="21"/>
      <c r="O37" s="30"/>
      <c r="P37" s="3"/>
      <c r="Q37" s="3"/>
    </row>
    <row r="38" spans="1:17" x14ac:dyDescent="0.2">
      <c r="E38" s="25"/>
      <c r="F38" s="25"/>
      <c r="G38" s="25"/>
      <c r="H38" s="26"/>
      <c r="I38" s="27"/>
      <c r="K38" s="21"/>
      <c r="L38" s="21"/>
      <c r="P38" s="3"/>
      <c r="Q38" s="3"/>
    </row>
    <row r="39" spans="1:17" x14ac:dyDescent="0.2">
      <c r="H39" s="26"/>
      <c r="I39" s="26"/>
      <c r="O39" s="3"/>
      <c r="P39" s="3"/>
      <c r="Q39" s="3"/>
    </row>
    <row r="40" spans="1:17" x14ac:dyDescent="0.2">
      <c r="H40" s="31"/>
      <c r="I40" s="31"/>
      <c r="J40" s="32"/>
    </row>
    <row r="41" spans="1:17" x14ac:dyDescent="0.2">
      <c r="H41" s="31"/>
      <c r="I41" s="31"/>
      <c r="J41" s="32"/>
    </row>
    <row r="42" spans="1:17" x14ac:dyDescent="0.2">
      <c r="H42" s="31"/>
      <c r="I42" s="31"/>
      <c r="J42" s="32"/>
    </row>
    <row r="43" spans="1:17" x14ac:dyDescent="0.2">
      <c r="H43" s="31"/>
      <c r="I43" s="31"/>
      <c r="J43" s="32"/>
    </row>
    <row r="44" spans="1:17" x14ac:dyDescent="0.2">
      <c r="H44" s="31"/>
      <c r="I44" s="31"/>
      <c r="J44" s="32"/>
    </row>
    <row r="45" spans="1:17" x14ac:dyDescent="0.2">
      <c r="H45" s="31"/>
      <c r="I45" s="31"/>
      <c r="J45" s="32"/>
    </row>
    <row r="46" spans="1:17" x14ac:dyDescent="0.2">
      <c r="H46" s="31"/>
      <c r="I46" s="31"/>
      <c r="J46" s="32"/>
    </row>
    <row r="47" spans="1:17" x14ac:dyDescent="0.2">
      <c r="H47" s="31"/>
      <c r="I47" s="31"/>
      <c r="J47" s="32"/>
    </row>
    <row r="48" spans="1:17" x14ac:dyDescent="0.2">
      <c r="H48" s="31"/>
      <c r="I48" s="31"/>
      <c r="J48" s="32"/>
    </row>
    <row r="49" spans="8:10" x14ac:dyDescent="0.2">
      <c r="H49" s="31"/>
      <c r="I49" s="31"/>
      <c r="J49" s="32"/>
    </row>
    <row r="50" spans="8:10" x14ac:dyDescent="0.2">
      <c r="H50" s="31"/>
      <c r="I50" s="31"/>
      <c r="J50" s="32"/>
    </row>
    <row r="51" spans="8:10" x14ac:dyDescent="0.2">
      <c r="H51" s="31"/>
      <c r="I51" s="31"/>
      <c r="J51" s="32"/>
    </row>
    <row r="52" spans="8:10" x14ac:dyDescent="0.2">
      <c r="H52" s="31"/>
      <c r="I52" s="31"/>
      <c r="J52" s="32"/>
    </row>
    <row r="53" spans="8:10" x14ac:dyDescent="0.2">
      <c r="H53" s="31"/>
      <c r="I53" s="31"/>
      <c r="J53" s="32"/>
    </row>
    <row r="54" spans="8:10" x14ac:dyDescent="0.2">
      <c r="H54" s="31"/>
      <c r="I54" s="31"/>
      <c r="J54" s="32"/>
    </row>
    <row r="55" spans="8:10" x14ac:dyDescent="0.2">
      <c r="H55" s="31"/>
      <c r="I55" s="31"/>
      <c r="J55" s="32"/>
    </row>
    <row r="56" spans="8:10" x14ac:dyDescent="0.2">
      <c r="H56" s="31"/>
      <c r="I56" s="31"/>
      <c r="J56" s="32"/>
    </row>
    <row r="57" spans="8:10" x14ac:dyDescent="0.2">
      <c r="H57" s="31"/>
      <c r="I57" s="31"/>
      <c r="J57" s="32"/>
    </row>
    <row r="58" spans="8:10" x14ac:dyDescent="0.2">
      <c r="H58" s="31"/>
      <c r="I58" s="31"/>
      <c r="J58" s="32"/>
    </row>
    <row r="59" spans="8:10" x14ac:dyDescent="0.2">
      <c r="H59" s="31"/>
      <c r="I59" s="31"/>
      <c r="J59" s="32"/>
    </row>
    <row r="60" spans="8:10" x14ac:dyDescent="0.2">
      <c r="H60" s="31"/>
      <c r="I60" s="31"/>
      <c r="J60" s="32"/>
    </row>
    <row r="61" spans="8:10" x14ac:dyDescent="0.2">
      <c r="H61" s="31"/>
      <c r="I61" s="31"/>
      <c r="J61" s="32"/>
    </row>
    <row r="62" spans="8:10" x14ac:dyDescent="0.2">
      <c r="H62" s="31"/>
      <c r="I62" s="31"/>
      <c r="J62" s="32"/>
    </row>
    <row r="63" spans="8:10" x14ac:dyDescent="0.2">
      <c r="H63" s="31"/>
      <c r="I63" s="31"/>
      <c r="J63" s="32"/>
    </row>
    <row r="64" spans="8:10" x14ac:dyDescent="0.2">
      <c r="H64" s="31"/>
      <c r="I64" s="31"/>
      <c r="J64" s="32"/>
    </row>
    <row r="65" spans="8:10" x14ac:dyDescent="0.2">
      <c r="H65" s="31"/>
      <c r="I65" s="31"/>
      <c r="J65" s="32"/>
    </row>
    <row r="66" spans="8:10" x14ac:dyDescent="0.2">
      <c r="H66" s="31"/>
      <c r="I66" s="31"/>
      <c r="J66" s="32"/>
    </row>
    <row r="67" spans="8:10" x14ac:dyDescent="0.2">
      <c r="H67" s="31"/>
      <c r="I67" s="31"/>
      <c r="J67" s="32"/>
    </row>
    <row r="68" spans="8:10" x14ac:dyDescent="0.2">
      <c r="H68" s="31"/>
      <c r="I68" s="31"/>
      <c r="J68" s="32"/>
    </row>
    <row r="69" spans="8:10" x14ac:dyDescent="0.2">
      <c r="H69" s="31"/>
      <c r="I69" s="31"/>
      <c r="J69" s="32"/>
    </row>
    <row r="70" spans="8:10" x14ac:dyDescent="0.2">
      <c r="H70" s="31"/>
      <c r="I70" s="31"/>
      <c r="J70" s="32"/>
    </row>
    <row r="71" spans="8:10" x14ac:dyDescent="0.2">
      <c r="H71" s="31"/>
      <c r="I71" s="31"/>
      <c r="J71" s="32"/>
    </row>
    <row r="72" spans="8:10" x14ac:dyDescent="0.2">
      <c r="H72" s="31"/>
      <c r="I72" s="31"/>
      <c r="J72" s="32"/>
    </row>
    <row r="73" spans="8:10" x14ac:dyDescent="0.2">
      <c r="H73" s="31"/>
      <c r="I73" s="31"/>
      <c r="J73" s="32"/>
    </row>
    <row r="74" spans="8:10" x14ac:dyDescent="0.2">
      <c r="H74" s="31"/>
      <c r="I74" s="31"/>
      <c r="J74" s="32"/>
    </row>
    <row r="75" spans="8:10" x14ac:dyDescent="0.2">
      <c r="H75" s="31"/>
      <c r="I75" s="31"/>
      <c r="J75" s="32"/>
    </row>
    <row r="76" spans="8:10" x14ac:dyDescent="0.2">
      <c r="H76" s="31"/>
      <c r="I76" s="31"/>
      <c r="J76" s="32"/>
    </row>
    <row r="77" spans="8:10" x14ac:dyDescent="0.2">
      <c r="H77" s="31"/>
      <c r="I77" s="31"/>
      <c r="J77" s="32"/>
    </row>
    <row r="78" spans="8:10" x14ac:dyDescent="0.2">
      <c r="H78" s="31"/>
      <c r="I78" s="31"/>
      <c r="J78" s="32"/>
    </row>
    <row r="79" spans="8:10" x14ac:dyDescent="0.2">
      <c r="H79" s="31"/>
      <c r="I79" s="31"/>
      <c r="J79" s="32"/>
    </row>
    <row r="80" spans="8:10" x14ac:dyDescent="0.2">
      <c r="H80" s="31"/>
      <c r="I80" s="31"/>
      <c r="J80" s="32"/>
    </row>
    <row r="81" spans="8:10" x14ac:dyDescent="0.2">
      <c r="H81" s="31"/>
      <c r="I81" s="31"/>
      <c r="J81" s="32"/>
    </row>
    <row r="82" spans="8:10" x14ac:dyDescent="0.2">
      <c r="H82" s="31"/>
      <c r="I82" s="31"/>
      <c r="J82" s="32"/>
    </row>
    <row r="83" spans="8:10" x14ac:dyDescent="0.2">
      <c r="H83" s="31"/>
      <c r="I83" s="31"/>
      <c r="J83" s="32"/>
    </row>
    <row r="84" spans="8:10" x14ac:dyDescent="0.2">
      <c r="H84" s="31"/>
      <c r="I84" s="31"/>
      <c r="J84" s="32"/>
    </row>
    <row r="85" spans="8:10" x14ac:dyDescent="0.2">
      <c r="H85" s="31"/>
      <c r="I85" s="31"/>
      <c r="J85" s="32"/>
    </row>
    <row r="86" spans="8:10" x14ac:dyDescent="0.2">
      <c r="H86" s="31"/>
      <c r="I86" s="31"/>
      <c r="J86" s="32"/>
    </row>
    <row r="87" spans="8:10" x14ac:dyDescent="0.2">
      <c r="H87" s="31"/>
      <c r="I87" s="31"/>
      <c r="J87" s="32"/>
    </row>
    <row r="88" spans="8:10" x14ac:dyDescent="0.2">
      <c r="H88" s="31"/>
      <c r="I88" s="31"/>
      <c r="J88" s="32"/>
    </row>
    <row r="89" spans="8:10" x14ac:dyDescent="0.2">
      <c r="H89" s="31"/>
      <c r="I89" s="31"/>
      <c r="J89" s="32"/>
    </row>
    <row r="90" spans="8:10" x14ac:dyDescent="0.2">
      <c r="H90" s="31"/>
      <c r="I90" s="31"/>
      <c r="J90" s="32"/>
    </row>
    <row r="91" spans="8:10" x14ac:dyDescent="0.2">
      <c r="H91" s="31"/>
      <c r="I91" s="31"/>
      <c r="J91" s="32"/>
    </row>
    <row r="92" spans="8:10" x14ac:dyDescent="0.2">
      <c r="H92" s="31"/>
      <c r="I92" s="31"/>
      <c r="J92" s="32"/>
    </row>
    <row r="93" spans="8:10" x14ac:dyDescent="0.2">
      <c r="H93" s="31"/>
      <c r="I93" s="31"/>
      <c r="J93" s="32"/>
    </row>
    <row r="94" spans="8:10" x14ac:dyDescent="0.2">
      <c r="H94" s="31"/>
      <c r="I94" s="31"/>
      <c r="J94" s="32"/>
    </row>
    <row r="95" spans="8:10" x14ac:dyDescent="0.2">
      <c r="H95" s="31"/>
      <c r="I95" s="31"/>
      <c r="J95" s="32"/>
    </row>
    <row r="96" spans="8:10" x14ac:dyDescent="0.2">
      <c r="H96" s="31"/>
      <c r="I96" s="31"/>
      <c r="J96" s="32"/>
    </row>
    <row r="97" spans="8:10" x14ac:dyDescent="0.2">
      <c r="H97" s="31"/>
      <c r="I97" s="31"/>
      <c r="J97" s="32"/>
    </row>
    <row r="98" spans="8:10" x14ac:dyDescent="0.2">
      <c r="H98" s="31"/>
      <c r="I98" s="31"/>
      <c r="J98" s="32"/>
    </row>
    <row r="99" spans="8:10" x14ac:dyDescent="0.2">
      <c r="H99" s="31"/>
      <c r="I99" s="31"/>
      <c r="J99" s="32"/>
    </row>
    <row r="100" spans="8:10" x14ac:dyDescent="0.2">
      <c r="H100" s="31"/>
      <c r="I100" s="31"/>
      <c r="J100" s="32"/>
    </row>
    <row r="101" spans="8:10" x14ac:dyDescent="0.2">
      <c r="H101" s="31"/>
      <c r="I101" s="31"/>
      <c r="J101" s="32"/>
    </row>
    <row r="102" spans="8:10" x14ac:dyDescent="0.2">
      <c r="H102" s="31"/>
      <c r="I102" s="31"/>
      <c r="J102" s="32"/>
    </row>
    <row r="103" spans="8:10" x14ac:dyDescent="0.2">
      <c r="H103" s="31"/>
      <c r="I103" s="31"/>
      <c r="J103" s="32"/>
    </row>
    <row r="104" spans="8:10" x14ac:dyDescent="0.2">
      <c r="H104" s="31"/>
      <c r="I104" s="31"/>
      <c r="J104" s="32"/>
    </row>
    <row r="105" spans="8:10" x14ac:dyDescent="0.2">
      <c r="H105" s="31"/>
      <c r="I105" s="31"/>
      <c r="J105" s="32"/>
    </row>
    <row r="106" spans="8:10" x14ac:dyDescent="0.2">
      <c r="H106" s="31"/>
      <c r="I106" s="31"/>
      <c r="J106" s="32"/>
    </row>
    <row r="107" spans="8:10" x14ac:dyDescent="0.2">
      <c r="H107" s="31"/>
      <c r="I107" s="31"/>
      <c r="J107" s="32"/>
    </row>
    <row r="108" spans="8:10" x14ac:dyDescent="0.2">
      <c r="H108" s="31"/>
      <c r="I108" s="31"/>
      <c r="J108" s="32"/>
    </row>
    <row r="109" spans="8:10" x14ac:dyDescent="0.2">
      <c r="H109" s="31"/>
      <c r="I109" s="31"/>
      <c r="J109" s="32"/>
    </row>
    <row r="110" spans="8:10" x14ac:dyDescent="0.2">
      <c r="H110" s="31"/>
      <c r="I110" s="31"/>
      <c r="J110" s="32"/>
    </row>
    <row r="111" spans="8:10" x14ac:dyDescent="0.2">
      <c r="H111" s="31"/>
      <c r="I111" s="31"/>
      <c r="J111" s="32"/>
    </row>
    <row r="112" spans="8:10" x14ac:dyDescent="0.2">
      <c r="H112" s="31"/>
      <c r="I112" s="31"/>
      <c r="J112" s="32"/>
    </row>
    <row r="113" spans="8:10" x14ac:dyDescent="0.2">
      <c r="H113" s="31"/>
      <c r="I113" s="31"/>
      <c r="J113" s="32"/>
    </row>
    <row r="114" spans="8:10" x14ac:dyDescent="0.2">
      <c r="H114" s="31"/>
      <c r="I114" s="31"/>
      <c r="J114" s="32"/>
    </row>
    <row r="115" spans="8:10" x14ac:dyDescent="0.2">
      <c r="H115" s="31"/>
      <c r="I115" s="31"/>
      <c r="J115" s="32"/>
    </row>
    <row r="116" spans="8:10" x14ac:dyDescent="0.2">
      <c r="H116" s="31"/>
      <c r="I116" s="31"/>
      <c r="J116" s="32"/>
    </row>
    <row r="117" spans="8:10" x14ac:dyDescent="0.2">
      <c r="H117" s="31"/>
      <c r="I117" s="31"/>
      <c r="J117" s="32"/>
    </row>
    <row r="118" spans="8:10" x14ac:dyDescent="0.2">
      <c r="H118" s="31"/>
      <c r="I118" s="31"/>
      <c r="J118" s="32"/>
    </row>
    <row r="119" spans="8:10" x14ac:dyDescent="0.2">
      <c r="H119" s="31"/>
      <c r="I119" s="31"/>
      <c r="J119" s="32"/>
    </row>
    <row r="120" spans="8:10" x14ac:dyDescent="0.2">
      <c r="H120" s="31"/>
      <c r="I120" s="31"/>
      <c r="J120" s="32"/>
    </row>
    <row r="121" spans="8:10" x14ac:dyDescent="0.2">
      <c r="H121" s="31"/>
      <c r="I121" s="31"/>
      <c r="J121" s="32"/>
    </row>
    <row r="122" spans="8:10" x14ac:dyDescent="0.2">
      <c r="H122" s="31"/>
      <c r="I122" s="31"/>
      <c r="J122" s="32"/>
    </row>
    <row r="123" spans="8:10" x14ac:dyDescent="0.2">
      <c r="H123" s="31"/>
      <c r="I123" s="31"/>
      <c r="J123" s="32"/>
    </row>
    <row r="124" spans="8:10" x14ac:dyDescent="0.2">
      <c r="H124" s="31"/>
      <c r="I124" s="31"/>
      <c r="J124" s="32"/>
    </row>
    <row r="125" spans="8:10" x14ac:dyDescent="0.2">
      <c r="H125" s="31"/>
      <c r="I125" s="31"/>
      <c r="J125" s="32"/>
    </row>
    <row r="126" spans="8:10" x14ac:dyDescent="0.2">
      <c r="H126" s="31"/>
      <c r="I126" s="31"/>
      <c r="J126" s="32"/>
    </row>
    <row r="127" spans="8:10" x14ac:dyDescent="0.2">
      <c r="H127" s="31"/>
      <c r="I127" s="31"/>
      <c r="J127" s="32"/>
    </row>
    <row r="128" spans="8:10" x14ac:dyDescent="0.2">
      <c r="H128" s="31"/>
      <c r="I128" s="31"/>
      <c r="J128" s="32"/>
    </row>
    <row r="129" spans="8:10" x14ac:dyDescent="0.2">
      <c r="H129" s="31"/>
      <c r="I129" s="31"/>
      <c r="J129" s="32"/>
    </row>
    <row r="130" spans="8:10" x14ac:dyDescent="0.2">
      <c r="H130" s="31"/>
      <c r="I130" s="31"/>
      <c r="J130" s="32"/>
    </row>
    <row r="131" spans="8:10" x14ac:dyDescent="0.2">
      <c r="H131" s="31"/>
      <c r="I131" s="31"/>
      <c r="J131" s="32"/>
    </row>
    <row r="132" spans="8:10" x14ac:dyDescent="0.2">
      <c r="H132" s="31"/>
      <c r="I132" s="31"/>
      <c r="J132" s="32"/>
    </row>
    <row r="133" spans="8:10" x14ac:dyDescent="0.2">
      <c r="H133" s="31"/>
      <c r="I133" s="31"/>
      <c r="J133" s="32"/>
    </row>
    <row r="134" spans="8:10" x14ac:dyDescent="0.2">
      <c r="H134" s="31"/>
      <c r="I134" s="31"/>
      <c r="J134" s="32"/>
    </row>
    <row r="135" spans="8:10" x14ac:dyDescent="0.2">
      <c r="H135" s="31"/>
      <c r="I135" s="31"/>
      <c r="J135" s="32"/>
    </row>
    <row r="136" spans="8:10" x14ac:dyDescent="0.2">
      <c r="H136" s="31"/>
      <c r="I136" s="31"/>
      <c r="J136" s="32"/>
    </row>
    <row r="137" spans="8:10" x14ac:dyDescent="0.2">
      <c r="H137" s="31"/>
      <c r="I137" s="31"/>
      <c r="J137" s="32"/>
    </row>
    <row r="138" spans="8:10" x14ac:dyDescent="0.2">
      <c r="H138" s="31"/>
      <c r="I138" s="31"/>
      <c r="J138" s="32"/>
    </row>
    <row r="139" spans="8:10" x14ac:dyDescent="0.2">
      <c r="H139" s="31"/>
      <c r="I139" s="31"/>
      <c r="J139" s="32"/>
    </row>
    <row r="140" spans="8:10" x14ac:dyDescent="0.2">
      <c r="H140" s="31"/>
      <c r="I140" s="31"/>
      <c r="J140" s="32"/>
    </row>
    <row r="141" spans="8:10" x14ac:dyDescent="0.2">
      <c r="H141" s="31"/>
      <c r="I141" s="31"/>
      <c r="J141" s="32"/>
    </row>
    <row r="142" spans="8:10" x14ac:dyDescent="0.2">
      <c r="H142" s="31"/>
      <c r="I142" s="31"/>
      <c r="J142" s="32"/>
    </row>
    <row r="143" spans="8:10" x14ac:dyDescent="0.2">
      <c r="H143" s="31"/>
      <c r="I143" s="31"/>
      <c r="J143" s="32"/>
    </row>
    <row r="144" spans="8:10" x14ac:dyDescent="0.2">
      <c r="H144" s="31"/>
      <c r="I144" s="31"/>
      <c r="J144" s="32"/>
    </row>
    <row r="145" spans="8:10" x14ac:dyDescent="0.2">
      <c r="H145" s="31"/>
      <c r="I145" s="31"/>
      <c r="J145" s="32"/>
    </row>
    <row r="146" spans="8:10" x14ac:dyDescent="0.2">
      <c r="H146" s="31"/>
      <c r="I146" s="31"/>
      <c r="J146" s="32"/>
    </row>
    <row r="147" spans="8:10" x14ac:dyDescent="0.2">
      <c r="H147" s="31"/>
      <c r="I147" s="31"/>
      <c r="J147" s="32"/>
    </row>
    <row r="148" spans="8:10" x14ac:dyDescent="0.2">
      <c r="H148" s="31"/>
      <c r="I148" s="31"/>
      <c r="J148" s="32"/>
    </row>
    <row r="149" spans="8:10" x14ac:dyDescent="0.2">
      <c r="H149" s="31"/>
      <c r="I149" s="31"/>
      <c r="J149" s="32"/>
    </row>
    <row r="150" spans="8:10" x14ac:dyDescent="0.2">
      <c r="H150" s="31"/>
      <c r="I150" s="31"/>
      <c r="J150" s="32"/>
    </row>
    <row r="151" spans="8:10" x14ac:dyDescent="0.2">
      <c r="H151" s="31"/>
      <c r="I151" s="31"/>
      <c r="J151" s="32"/>
    </row>
    <row r="152" spans="8:10" x14ac:dyDescent="0.2">
      <c r="H152" s="31"/>
      <c r="I152" s="31"/>
      <c r="J152" s="32"/>
    </row>
    <row r="153" spans="8:10" x14ac:dyDescent="0.2">
      <c r="H153" s="31"/>
      <c r="I153" s="31"/>
      <c r="J153" s="32"/>
    </row>
    <row r="154" spans="8:10" x14ac:dyDescent="0.2">
      <c r="H154" s="31"/>
      <c r="I154" s="31"/>
      <c r="J154" s="32"/>
    </row>
    <row r="155" spans="8:10" x14ac:dyDescent="0.2">
      <c r="H155" s="31"/>
      <c r="I155" s="31"/>
      <c r="J155" s="32"/>
    </row>
    <row r="156" spans="8:10" x14ac:dyDescent="0.2">
      <c r="H156" s="31"/>
      <c r="I156" s="31"/>
      <c r="J156" s="32"/>
    </row>
    <row r="157" spans="8:10" x14ac:dyDescent="0.2">
      <c r="H157" s="31"/>
      <c r="I157" s="31"/>
      <c r="J157" s="32"/>
    </row>
    <row r="158" spans="8:10" x14ac:dyDescent="0.2">
      <c r="H158" s="31"/>
      <c r="I158" s="31"/>
      <c r="J158" s="32"/>
    </row>
    <row r="159" spans="8:10" x14ac:dyDescent="0.2">
      <c r="H159" s="31"/>
      <c r="I159" s="31"/>
      <c r="J159" s="32"/>
    </row>
    <row r="160" spans="8:10" x14ac:dyDescent="0.2">
      <c r="H160" s="31"/>
      <c r="I160" s="31"/>
      <c r="J160" s="32"/>
    </row>
    <row r="161" spans="8:10" x14ac:dyDescent="0.2">
      <c r="H161" s="31"/>
      <c r="I161" s="31"/>
      <c r="J161" s="32"/>
    </row>
    <row r="162" spans="8:10" x14ac:dyDescent="0.2">
      <c r="H162" s="31"/>
      <c r="I162" s="31"/>
      <c r="J162" s="32"/>
    </row>
    <row r="163" spans="8:10" x14ac:dyDescent="0.2">
      <c r="H163" s="31"/>
      <c r="I163" s="31"/>
      <c r="J163" s="32"/>
    </row>
    <row r="164" spans="8:10" x14ac:dyDescent="0.2">
      <c r="H164" s="31"/>
      <c r="I164" s="31"/>
      <c r="J164" s="32"/>
    </row>
    <row r="165" spans="8:10" x14ac:dyDescent="0.2">
      <c r="H165" s="31"/>
      <c r="I165" s="31"/>
      <c r="J165" s="32"/>
    </row>
    <row r="166" spans="8:10" x14ac:dyDescent="0.2">
      <c r="H166" s="31"/>
      <c r="I166" s="31"/>
      <c r="J166" s="32"/>
    </row>
    <row r="167" spans="8:10" x14ac:dyDescent="0.2">
      <c r="H167" s="31"/>
      <c r="I167" s="31"/>
      <c r="J167" s="32"/>
    </row>
    <row r="168" spans="8:10" x14ac:dyDescent="0.2">
      <c r="H168" s="31"/>
      <c r="I168" s="31"/>
      <c r="J168" s="32"/>
    </row>
    <row r="169" spans="8:10" x14ac:dyDescent="0.2">
      <c r="H169" s="31"/>
      <c r="I169" s="31"/>
      <c r="J169" s="32"/>
    </row>
    <row r="170" spans="8:10" x14ac:dyDescent="0.2">
      <c r="H170" s="31"/>
      <c r="I170" s="31"/>
      <c r="J170" s="32"/>
    </row>
    <row r="171" spans="8:10" x14ac:dyDescent="0.2">
      <c r="H171" s="31"/>
      <c r="I171" s="31"/>
      <c r="J171" s="32"/>
    </row>
    <row r="172" spans="8:10" x14ac:dyDescent="0.2">
      <c r="H172" s="31"/>
      <c r="I172" s="31"/>
      <c r="J172" s="32"/>
    </row>
    <row r="173" spans="8:10" x14ac:dyDescent="0.2">
      <c r="H173" s="31"/>
      <c r="I173" s="31"/>
      <c r="J173" s="32"/>
    </row>
    <row r="174" spans="8:10" x14ac:dyDescent="0.2">
      <c r="H174" s="31"/>
      <c r="I174" s="31"/>
      <c r="J174" s="32"/>
    </row>
    <row r="175" spans="8:10" x14ac:dyDescent="0.2">
      <c r="H175" s="31"/>
      <c r="I175" s="31"/>
      <c r="J175" s="32"/>
    </row>
    <row r="176" spans="8:10" x14ac:dyDescent="0.2">
      <c r="H176" s="31"/>
      <c r="I176" s="31"/>
      <c r="J176" s="32"/>
    </row>
    <row r="177" spans="8:10" x14ac:dyDescent="0.2">
      <c r="H177" s="31"/>
      <c r="I177" s="31"/>
      <c r="J177" s="32"/>
    </row>
    <row r="178" spans="8:10" x14ac:dyDescent="0.2">
      <c r="H178" s="31"/>
      <c r="I178" s="31"/>
      <c r="J178" s="32"/>
    </row>
    <row r="179" spans="8:10" x14ac:dyDescent="0.2">
      <c r="H179" s="31"/>
      <c r="I179" s="31"/>
      <c r="J179" s="32"/>
    </row>
    <row r="180" spans="8:10" x14ac:dyDescent="0.2">
      <c r="H180" s="31"/>
      <c r="I180" s="31"/>
      <c r="J180" s="32"/>
    </row>
    <row r="181" spans="8:10" x14ac:dyDescent="0.2">
      <c r="H181" s="31"/>
      <c r="I181" s="31"/>
      <c r="J181" s="32"/>
    </row>
    <row r="182" spans="8:10" x14ac:dyDescent="0.2">
      <c r="H182" s="31"/>
      <c r="I182" s="31"/>
      <c r="J182" s="32"/>
    </row>
    <row r="183" spans="8:10" x14ac:dyDescent="0.2">
      <c r="H183" s="31"/>
      <c r="I183" s="31"/>
      <c r="J183" s="32"/>
    </row>
    <row r="184" spans="8:10" x14ac:dyDescent="0.2">
      <c r="H184" s="31"/>
      <c r="I184" s="31"/>
      <c r="J184" s="32"/>
    </row>
    <row r="185" spans="8:10" x14ac:dyDescent="0.2">
      <c r="H185" s="31"/>
      <c r="I185" s="31"/>
      <c r="J185" s="32"/>
    </row>
    <row r="186" spans="8:10" x14ac:dyDescent="0.2">
      <c r="H186" s="31"/>
      <c r="I186" s="31"/>
      <c r="J186" s="32"/>
    </row>
    <row r="187" spans="8:10" x14ac:dyDescent="0.2">
      <c r="H187" s="31"/>
      <c r="I187" s="31"/>
      <c r="J187" s="32"/>
    </row>
    <row r="188" spans="8:10" x14ac:dyDescent="0.2">
      <c r="H188" s="31"/>
      <c r="I188" s="31"/>
      <c r="J188" s="32"/>
    </row>
    <row r="189" spans="8:10" x14ac:dyDescent="0.2">
      <c r="H189" s="31"/>
      <c r="I189" s="31"/>
      <c r="J189" s="32"/>
    </row>
    <row r="190" spans="8:10" x14ac:dyDescent="0.2">
      <c r="H190" s="31"/>
      <c r="I190" s="31"/>
      <c r="J190" s="32"/>
    </row>
    <row r="191" spans="8:10" x14ac:dyDescent="0.2">
      <c r="H191" s="31"/>
      <c r="I191" s="31"/>
      <c r="J191" s="32"/>
    </row>
    <row r="192" spans="8:10" x14ac:dyDescent="0.2">
      <c r="H192" s="31"/>
      <c r="I192" s="31"/>
      <c r="J192" s="32"/>
    </row>
    <row r="193" spans="8:10" x14ac:dyDescent="0.2">
      <c r="H193" s="31"/>
      <c r="I193" s="31"/>
      <c r="J193" s="32"/>
    </row>
  </sheetData>
  <mergeCells count="3">
    <mergeCell ref="A7:O8"/>
    <mergeCell ref="E11:F11"/>
    <mergeCell ref="H11:I11"/>
  </mergeCells>
  <printOptions horizontalCentered="1"/>
  <pageMargins left="0.7" right="0.7" top="0.75" bottom="0.5" header="0.3" footer="0.3"/>
  <pageSetup scale="85" fitToWidth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NG Document" ma:contentTypeID="0x0101002B704F9B31242741BB7B80C4A9FFD0AB01000B184FAE10F81B4B8E59857D5DDD6B3C" ma:contentTypeVersion="51" ma:contentTypeDescription="Create a new NNG Document Posting" ma:contentTypeScope="" ma:versionID="311bb3eef566d551cd8132fd72ef3c72">
  <xsd:schema xmlns:xsd="http://www.w3.org/2001/XMLSchema" xmlns:xs="http://www.w3.org/2001/XMLSchema" xmlns:p="http://schemas.microsoft.com/office/2006/metadata/properties" xmlns:ns1="http://schemas.microsoft.com/sharepoint/v3" xmlns:ns2="028855de-1473-4340-91da-493a9a104b07" xmlns:ns3="0b825887-23b5-4f71-927b-f09ff123c371" targetNamespace="http://schemas.microsoft.com/office/2006/metadata/properties" ma:root="true" ma:fieldsID="5050d2546ab149db6f4a13d0b5310ab1" ns1:_="" ns2:_="" ns3:_="">
    <xsd:import namespace="http://schemas.microsoft.com/sharepoint/v3"/>
    <xsd:import namespace="028855de-1473-4340-91da-493a9a104b07"/>
    <xsd:import namespace="0b825887-23b5-4f71-927b-f09ff123c371"/>
    <xsd:element name="properties">
      <xsd:complexType>
        <xsd:sequence>
          <xsd:element name="documentManagement">
            <xsd:complexType>
              <xsd:all>
                <xsd:element ref="ns1:PostingStatus" minOccurs="0"/>
                <xsd:element ref="ns1:BeginPostDate"/>
                <xsd:element ref="ns1:EndPostDate"/>
                <xsd:element ref="ns2:Document_x0020_Category"/>
                <xsd:element ref="ns3:Department" minOccurs="0"/>
                <xsd:element ref="ns3:Document_x0020_Owner" minOccurs="0"/>
                <xsd:element ref="ns1:Doc_x0020_ID" minOccurs="0"/>
                <xsd:element ref="ns1:Expired_x0020_Date" minOccurs="0"/>
                <xsd:element ref="ns1:Post_x0020_Date" minOccurs="0"/>
                <xsd:element ref="ns1:Unresolved_x0020_User_x0020_ID" minOccurs="0"/>
                <xsd:element ref="ns1:DocumentDescription" minOccurs="0"/>
                <xsd:element ref="ns3:Rate_x0020_Info" minOccurs="0"/>
                <xsd:element ref="ns2:Requested_x0020_Date" minOccurs="0"/>
                <xsd:element ref="ns3:Review_x0020_Date" minOccurs="0"/>
                <xsd:element ref="ns2:CommentsHistory" minOccurs="0"/>
                <xsd:element ref="ns3:MoveToInitiate" minOccurs="0"/>
                <xsd:element ref="ns3:Sort_x0020_Column" minOccurs="0"/>
                <xsd:element ref="ns3:NavGroup" minOccurs="0"/>
                <xsd:element ref="ns3:_dlc_ExpireDate" minOccurs="0"/>
                <xsd:element ref="ns3:_dlc_ExpireDateSaved" minOccurs="0"/>
                <xsd:element ref="ns2:SharedWithUsers" minOccurs="0"/>
                <xsd:element ref="ns3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ostingStatus" ma:index="2" nillable="true" ma:displayName="Posting Status" ma:default="Pending Admin Review" ma:format="Dropdown" ma:internalName="PostingStatus">
      <xsd:simpleType>
        <xsd:restriction base="dms:Choice">
          <xsd:enumeration value="Pending Admin Review"/>
          <xsd:enumeration value="Pending Feedback"/>
          <xsd:enumeration value="Pending Approval"/>
          <xsd:enumeration value="Rejected"/>
          <xsd:enumeration value="Post Pending"/>
          <xsd:enumeration value="Initiate"/>
          <xsd:enumeration value="Terminated"/>
        </xsd:restriction>
      </xsd:simpleType>
    </xsd:element>
    <xsd:element name="BeginPostDate" ma:index="3" ma:displayName="Begin Post Date" ma:format="DateTime" ma:internalName="BeginPostDate">
      <xsd:simpleType>
        <xsd:restriction base="dms:DateTime"/>
      </xsd:simpleType>
    </xsd:element>
    <xsd:element name="EndPostDate" ma:index="4" ma:displayName="End Post Date" ma:format="DateTime" ma:internalName="EndPostDate">
      <xsd:simpleType>
        <xsd:restriction base="dms:DateTime"/>
      </xsd:simpleType>
    </xsd:element>
    <xsd:element name="Doc_x0020_ID" ma:index="8" nillable="true" ma:displayName="Doc ID" ma:internalName="Doc_x0020_ID">
      <xsd:simpleType>
        <xsd:restriction base="dms:Text"/>
      </xsd:simpleType>
    </xsd:element>
    <xsd:element name="Expired_x0020_Date" ma:index="9" nillable="true" ma:displayName="Expired Date" ma:format="DateTime" ma:internalName="Expired_x0020_Date">
      <xsd:simpleType>
        <xsd:restriction base="dms:DateTime"/>
      </xsd:simpleType>
    </xsd:element>
    <xsd:element name="Post_x0020_Date" ma:index="10" nillable="true" ma:displayName="Post Date" ma:format="DateTime" ma:internalName="Post_x0020_Date">
      <xsd:simpleType>
        <xsd:restriction base="dms:DateTime"/>
      </xsd:simpleType>
    </xsd:element>
    <xsd:element name="Unresolved_x0020_User_x0020_ID" ma:index="11" nillable="true" ma:displayName="Unresolved UserID" ma:internalName="Unresolved_x0020_User_x0020_ID">
      <xsd:simpleType>
        <xsd:restriction base="dms:Text">
          <xsd:maxLength value="255"/>
        </xsd:restriction>
      </xsd:simpleType>
    </xsd:element>
    <xsd:element name="DocumentDescription" ma:index="12" nillable="true" ma:displayName="Description" ma:internalName="Documen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855de-1473-4340-91da-493a9a104b07" elementFormDefault="qualified">
    <xsd:import namespace="http://schemas.microsoft.com/office/2006/documentManagement/types"/>
    <xsd:import namespace="http://schemas.microsoft.com/office/infopath/2007/PartnerControls"/>
    <xsd:element name="Document_x0020_Category" ma:index="5" ma:displayName="Document Category" ma:list="{F85D7477-0811-4233-B0CF-3A33E0609D95}" ma:internalName="Document_x0020_Category" ma:showField="Title" ma:web="028855de-1473-4340-91da-493a9a104b07">
      <xsd:simpleType>
        <xsd:restriction base="dms:Lookup"/>
      </xsd:simpleType>
    </xsd:element>
    <xsd:element name="Requested_x0020_Date" ma:index="14" nillable="true" ma:displayName="Requested Date" ma:format="DateTime" ma:internalName="Requested_x0020_Date">
      <xsd:simpleType>
        <xsd:restriction base="dms:DateTime"/>
      </xsd:simpleType>
    </xsd:element>
    <xsd:element name="CommentsHistory" ma:index="16" nillable="true" ma:displayName="CommentsHistory" ma:internalName="CommentsHistory">
      <xsd:simpleType>
        <xsd:restriction base="dms:Note"/>
      </xsd:simpleType>
    </xsd:element>
    <xsd:element name="SharedWithUsers" ma:index="2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25887-23b5-4f71-927b-f09ff123c371" elementFormDefault="qualified">
    <xsd:import namespace="http://schemas.microsoft.com/office/2006/documentManagement/types"/>
    <xsd:import namespace="http://schemas.microsoft.com/office/infopath/2007/PartnerControls"/>
    <xsd:element name="Department" ma:index="6" nillable="true" ma:displayName="Department" ma:description="Department" ma:list="{afafa365-c086-4e01-b550-abffb0ba2fdd}" ma:internalName="Department" ma:showField="Title">
      <xsd:simpleType>
        <xsd:restriction base="dms:Lookup"/>
      </xsd:simpleType>
    </xsd:element>
    <xsd:element name="Document_x0020_Owner" ma:index="7" nillable="true" ma:displayName="Document Owner" ma:description="Owner of this document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e_x0020_Info" ma:index="13" nillable="true" ma:displayName="Rate Info" ma:default="No" ma:description="Is there Rate info?" ma:format="Dropdown" ma:internalName="Rate_x0020_Info">
      <xsd:simpleType>
        <xsd:restriction base="dms:Choice">
          <xsd:enumeration value="Yes"/>
          <xsd:enumeration value="No"/>
        </xsd:restriction>
      </xsd:simpleType>
    </xsd:element>
    <xsd:element name="Review_x0020_Date" ma:index="15" nillable="true" ma:displayName="Review Date" ma:description="Date the document was reviewed" ma:format="DateOnly" ma:internalName="Review_x0020_Date">
      <xsd:simpleType>
        <xsd:restriction base="dms:DateTime"/>
      </xsd:simpleType>
    </xsd:element>
    <xsd:element name="MoveToInitiate" ma:index="17" nillable="true" ma:displayName="MoveToInitiate" ma:internalName="MoveToInitiate">
      <xsd:simpleType>
        <xsd:restriction base="dms:Text"/>
      </xsd:simpleType>
    </xsd:element>
    <xsd:element name="Sort_x0020_Column" ma:index="18" nillable="true" ma:displayName="Sort Column" ma:description="Use this column if you would like to sort documents" ma:indexed="true" ma:internalName="Sort_x0020_Column" ma:percentage="FALSE">
      <xsd:simpleType>
        <xsd:restriction base="dms:Number"/>
      </xsd:simpleType>
    </xsd:element>
    <xsd:element name="NavGroup" ma:index="19" nillable="true" ma:displayName="NavGroup" ma:internalName="NavGroup">
      <xsd:simpleType>
        <xsd:restriction base="dms:Text">
          <xsd:maxLength value="255"/>
        </xsd:restriction>
      </xsd:simpleType>
    </xsd:element>
    <xsd:element name="_dlc_ExpireDate" ma:index="20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pireDateSaved" ma:index="26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empt" ma:index="31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History xmlns="028855de-1473-4340-91da-493a9a104b07" xsi:nil="true"/>
    <BeginPostDate xmlns="http://schemas.microsoft.com/sharepoint/v3">2024-05-02T12:30:00+00:00</BeginPostDate>
    <PostingStatus xmlns="http://schemas.microsoft.com/sharepoint/v3">Initiate</PostingStatus>
    <EndPostDate xmlns="http://schemas.microsoft.com/sharepoint/v3">2999-12-01T06:00:00+00:00</EndPostDate>
    <Document_x0020_Category xmlns="028855de-1473-4340-91da-493a9a104b07">222</Document_x0020_Category>
    <Review_x0020_Date xmlns="0b825887-23b5-4f71-927b-f09ff123c371" xsi:nil="true"/>
    <Sort_x0020_Column xmlns="0b825887-23b5-4f71-927b-f09ff123c371" xsi:nil="true"/>
    <Document_x0020_Owner xmlns="0b825887-23b5-4f71-927b-f09ff123c371">
      <UserInfo>
        <DisplayName/>
        <AccountId xsi:nil="true"/>
        <AccountType/>
      </UserInfo>
    </Document_x0020_Owner>
    <Rate_x0020_Info xmlns="0b825887-23b5-4f71-927b-f09ff123c371">No</Rate_x0020_Info>
    <MoveToInitiate xmlns="0b825887-23b5-4f71-927b-f09ff123c371">true</MoveToInitiate>
    <Expired_x0020_Date xmlns="http://schemas.microsoft.com/sharepoint/v3" xsi:nil="true"/>
    <Requested_x0020_Date xmlns="028855de-1473-4340-91da-493a9a104b07" xsi:nil="true"/>
    <Department xmlns="0b825887-23b5-4f71-927b-f09ff123c371" xsi:nil="true"/>
    <Post_x0020_Date xmlns="http://schemas.microsoft.com/sharepoint/v3">2024-05-02T12:30:39+00:00</Post_x0020_Date>
    <NavGroup xmlns="0b825887-23b5-4f71-927b-f09ff123c371">Northern Submissions to FERC</NavGroup>
    <Doc_x0020_ID xmlns="http://schemas.microsoft.com/sharepoint/v3" xsi:nil="true"/>
    <DocumentDescription xmlns="http://schemas.microsoft.com/sharepoint/v3" xsi:nil="true"/>
    <Unresolved_x0020_User_x0020_ID xmlns="http://schemas.microsoft.com/sharepoint/v3" xsi:nil="true"/>
    <_dlc_ExpireDateSaved xmlns="0b825887-23b5-4f71-927b-f09ff123c371" xsi:nil="true"/>
    <_dlc_ExpireDate xmlns="0b825887-23b5-4f71-927b-f09ff123c371">2999-12-01T06:00:00+00:00</_dlc_ExpireDate>
  </documentManagement>
</p:properties>
</file>

<file path=customXml/item4.xml><?xml version="1.0" encoding="utf-8"?>
<?mso-contentType ?>
<p:Policy xmlns:p="office.server.policy" id="" local="true">
  <p:Name>NNG Document</p:Name>
  <p:Description/>
  <p:Statement/>
  <p:PolicyItems>
    <p:PolicyItem featureId="Microsoft.Office.RecordsManagement.PolicyFeatures.Expiration" UniqueId="98e2c8a9-09eb-4b82-8ab7-f7814483485e">
      <p:Name>Expiration</p:Name>
      <p:Description>Automatic scheduling of content for processing, and expiry of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EndPostDate</property>
                  <propertyId>22badabc-63b1-478b-b9db-1c4b0e543486</propertyId>
                  <period>days</period>
                </formula>
                <action type="workflow" id="67c626c4-db7d-4bb4-873f-30186165dc4a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978E6765-EE4B-494E-9DBE-861A9C475AB5}"/>
</file>

<file path=customXml/itemProps2.xml><?xml version="1.0" encoding="utf-8"?>
<ds:datastoreItem xmlns:ds="http://schemas.openxmlformats.org/officeDocument/2006/customXml" ds:itemID="{0AEDED56-007C-44EC-BB6D-92A35A19390F}"/>
</file>

<file path=customXml/itemProps3.xml><?xml version="1.0" encoding="utf-8"?>
<ds:datastoreItem xmlns:ds="http://schemas.openxmlformats.org/officeDocument/2006/customXml" ds:itemID="{DEEC7AE7-811D-4010-8C69-45C3C9B7096C}"/>
</file>

<file path=customXml/itemProps4.xml><?xml version="1.0" encoding="utf-8"?>
<ds:datastoreItem xmlns:ds="http://schemas.openxmlformats.org/officeDocument/2006/customXml" ds:itemID="{9CEC1946-2D60-4916-BCC5-E1C2BF940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Request No. 5</vt:lpstr>
      <vt:lpstr>'Data Request No. 5'!Print_Area</vt:lpstr>
      <vt:lpstr>'Data Request No. 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Northern’s response to data request 5 in Excel format (Filed May 1, 2024)</dc:title>
  <dc:creator>Valdivia, Luis (Northern Natural Gas)</dc:creator>
  <cp:lastModifiedBy>Valdivia, Luis (Northern Natural Gas)</cp:lastModifiedBy>
  <dcterms:created xsi:type="dcterms:W3CDTF">2024-04-30T15:51:43Z</dcterms:created>
  <dcterms:modified xsi:type="dcterms:W3CDTF">2024-04-30T15:52:11Z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0x0101002B704F9B31242741BB7B80C4A9FFD0AB01000B184FAE10F81B4B8E59857D5DDD6B3C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0&lt;/number&gt;&lt;property&gt;EndPostDate&lt;/property&gt;&lt;propertyId&gt;22badabc-63b1-478b-b9db-1c4b0e543486&lt;/propertyId&gt;&lt;period&gt;days&lt;/period&gt;&lt;/formula&gt;</vt:lpwstr>
  </property>
  <property fmtid="{D5CDD505-2E9C-101B-9397-08002B2CF9AE}" pid="5" name="WorkflowHistory">
    <vt:lpwstr>5/2/2024 7:28:34 AM - WorkflowStarted - Fletcher McMeen (Northern Natural Gas) - Admin approval workflow was started. - Workflow Started_x000d_
5/2/2024 7:28:35 AM - TaskCreated - Fletcher McMeen (Northern Natural Gas) - Admin Approval process started, participants are: Bischoff, Barbara (Northern Natural Gas); Aschwege, Doug (Northern Natural Gas); Barrett, Jeremy (Northern Natural Gas); Luettel, Ben (Northern Natural Gas); Milks, Vonn (Northern Natural Gas); Lewis, Pam (Northern Natural Gas); Rozmus, Frank (Northern Natural Gas); Magner, Kip (Northern Natural Gas); Nachtigall, Andrew (Northern Natural Gas); Wagner, Darrell (Northern Natural Gas); Fletcher McMeen (Northern Natural Gas); O'Connell, Jack (Northern Natural Gas);  - Admin Process Started_x000d_
5/2/2024 7:28:42 AM - WorkflowComment - Fletcher McMeen (Northern Natural Gas) - Admin Approver Fletcher McMeen (Northern Natural Gas) APPROVED the document or notice. - Admin Updated_x000d_
5/2/2024 7:28:43 AM - TaskCompleted - Fletcher McMeen (Northern Natural Gas) - Admin Process Completed - Approve Completed_x000d_
5/2/2024 7:28:43 AM - WorkflowComment - Fletcher McMeen (Northern Natural Gas) - Workflow Completed - Complete_x000d_
</vt:lpwstr>
  </property>
</Properties>
</file>